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580"/>
  </bookViews>
  <sheets>
    <sheet name="BIENES" sheetId="1" r:id="rId1"/>
    <sheet name="VALORACION REQUERIMIENTO" sheetId="5" r:id="rId2"/>
  </sheets>
  <definedNames>
    <definedName name="_xlnm.Print_Area" localSheetId="0">BIENES!$A$1:$G$75</definedName>
    <definedName name="_xlnm.Print_Area" localSheetId="1">'VALORACION REQUERIMIENTO'!$A$1:$L$78</definedName>
    <definedName name="_xlnm.Print_Titles" localSheetId="0">BIENES!$A:$G,BIENES!$1:$2</definedName>
    <definedName name="_xlnm.Print_Titles" localSheetId="1">'VALORACION REQUERIMIENTO'!$1:$2</definedName>
  </definedNames>
  <calcPr calcId="145621"/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11" i="5"/>
  <c r="G53" i="5" l="1"/>
  <c r="G52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E5" i="5" l="1"/>
  <c r="E6" i="5"/>
  <c r="E7" i="5"/>
  <c r="E4" i="5"/>
  <c r="D69" i="5" l="1"/>
  <c r="D68" i="5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I31" i="5" l="1"/>
  <c r="I32" i="5"/>
  <c r="I35" i="5"/>
  <c r="I36" i="5"/>
  <c r="I39" i="5"/>
  <c r="I40" i="5"/>
  <c r="I43" i="5"/>
  <c r="I44" i="5"/>
  <c r="I45" i="5"/>
  <c r="I47" i="5"/>
  <c r="L47" i="5" s="1"/>
  <c r="I49" i="5"/>
  <c r="I50" i="5"/>
  <c r="L50" i="5" l="1"/>
  <c r="L39" i="5"/>
  <c r="L43" i="5"/>
  <c r="L31" i="5"/>
  <c r="L35" i="5"/>
  <c r="I48" i="5"/>
  <c r="L49" i="5"/>
  <c r="L45" i="5"/>
  <c r="L40" i="5"/>
  <c r="L36" i="5"/>
  <c r="L32" i="5"/>
  <c r="I46" i="5"/>
  <c r="I42" i="5"/>
  <c r="I38" i="5"/>
  <c r="I34" i="5"/>
  <c r="I30" i="5"/>
  <c r="L44" i="5"/>
  <c r="I41" i="5"/>
  <c r="I37" i="5"/>
  <c r="I33" i="5"/>
  <c r="L42" i="5" l="1"/>
  <c r="L37" i="5"/>
  <c r="L41" i="5"/>
  <c r="L34" i="5"/>
  <c r="L38" i="5"/>
  <c r="L33" i="5"/>
  <c r="L48" i="5"/>
  <c r="L46" i="5"/>
  <c r="L30" i="5"/>
</calcChain>
</file>

<file path=xl/sharedStrings.xml><?xml version="1.0" encoding="utf-8"?>
<sst xmlns="http://schemas.openxmlformats.org/spreadsheetml/2006/main" count="195" uniqueCount="159">
  <si>
    <t>Cuantía superior:  Rectoría</t>
  </si>
  <si>
    <t>Código</t>
  </si>
  <si>
    <t>Página</t>
  </si>
  <si>
    <t>Laboratorios</t>
  </si>
  <si>
    <t>Procesos Misionales, Apoyo y Asesoras</t>
  </si>
  <si>
    <t>Equipos</t>
  </si>
  <si>
    <t>Enseres</t>
  </si>
  <si>
    <t>Maquinas</t>
  </si>
  <si>
    <t>Equipos de computación y periféricos</t>
  </si>
  <si>
    <t>Equipos audiovisuales</t>
  </si>
  <si>
    <t>Equipos telecomunicaciones</t>
  </si>
  <si>
    <t>Licencias</t>
  </si>
  <si>
    <t>Software</t>
  </si>
  <si>
    <t>Herramientas</t>
  </si>
  <si>
    <t>Mobiliario</t>
  </si>
  <si>
    <t>Semovientes y otros</t>
  </si>
  <si>
    <t>Bibliografía y material didáctico</t>
  </si>
  <si>
    <t>Otras adquisiciones de bienes</t>
  </si>
  <si>
    <t>Convenios</t>
  </si>
  <si>
    <t>Nombre</t>
  </si>
  <si>
    <t>Cargo</t>
  </si>
  <si>
    <t>Email</t>
  </si>
  <si>
    <t>Teléfono</t>
  </si>
  <si>
    <t>Campus de Villa del Rosario</t>
  </si>
  <si>
    <t>Cread</t>
  </si>
  <si>
    <t>Unidad Operativa</t>
  </si>
  <si>
    <t>Marque con una x</t>
  </si>
  <si>
    <t>IVA</t>
  </si>
  <si>
    <t>VALOR TOTAL</t>
  </si>
  <si>
    <t>5685303 EXT  127</t>
  </si>
  <si>
    <t>¿Se requiere instalación, capacitación, mantenimientos correctivos, preventivos, soporte técnico y/o entrega de manuales?</t>
  </si>
  <si>
    <t>Sede Principal Pamplona</t>
  </si>
  <si>
    <t>Sede Cúcuta - CREAD Norte de Sder</t>
  </si>
  <si>
    <t>Otro, ¿Cual?</t>
  </si>
  <si>
    <t>Los riesgos generales que pueden presentarse en la ejecución de la orden o contrato son:</t>
  </si>
  <si>
    <t>Contrato de cuantía superior a  250 smlv</t>
  </si>
  <si>
    <t>Contrato con anticipo</t>
  </si>
  <si>
    <t>Se requiere la constitución de garantías si el bien a adquirir tiene alguna de las caraterísticas descritas a continuación:</t>
  </si>
  <si>
    <t>1. ESTUDIO DE CONVENIENCIA</t>
  </si>
  <si>
    <t>Bien a adquirir</t>
  </si>
  <si>
    <t>Hasta 300 smmlv</t>
  </si>
  <si>
    <t>Construcción</t>
  </si>
  <si>
    <t xml:space="preserve">Ferretería </t>
  </si>
  <si>
    <t>Eléctricos</t>
  </si>
  <si>
    <t>Electrónicos</t>
  </si>
  <si>
    <t>Deporte</t>
  </si>
  <si>
    <t>Vidrio</t>
  </si>
  <si>
    <t>Reactivos</t>
  </si>
  <si>
    <t>Elementos de limpieza, recolección y desinfección</t>
  </si>
  <si>
    <t>Medicamentos y/o productos farmacéuticos</t>
  </si>
  <si>
    <t>Papelería, útiles de escritorio y oficina</t>
  </si>
  <si>
    <t>Repuestos</t>
  </si>
  <si>
    <t>Dotaciones</t>
  </si>
  <si>
    <t>Combustible, aceites, grasas, gas y recargas de extintores</t>
  </si>
  <si>
    <t>Insumos agrícolas</t>
  </si>
  <si>
    <t>Víveres y perecederos</t>
  </si>
  <si>
    <t xml:space="preserve">Otros </t>
  </si>
  <si>
    <t>Acceso a Bases de Datos</t>
  </si>
  <si>
    <t>Inscripción a Redes</t>
  </si>
  <si>
    <t>#</t>
  </si>
  <si>
    <t>Descripción</t>
  </si>
  <si>
    <t>Tipo de bien</t>
  </si>
  <si>
    <t>Unidad de medida</t>
  </si>
  <si>
    <t>Mes proyectado de compra</t>
  </si>
  <si>
    <t>* Incumplimiento de las obligaciones por parte del contratista</t>
  </si>
  <si>
    <t>* Demoras en la entrega del bien</t>
  </si>
  <si>
    <t>* Deficiencia en la calidad de los bienes recibidos</t>
  </si>
  <si>
    <t>Tipo de vinculación</t>
  </si>
  <si>
    <t>Cantidad solicitada</t>
  </si>
  <si>
    <t>Valor unitario</t>
  </si>
  <si>
    <t>Valor total</t>
  </si>
  <si>
    <t>Inventarios</t>
  </si>
  <si>
    <t>4. Valoración del requerimiento (Tabla 1)</t>
  </si>
  <si>
    <t>ofiadqui@unipamplona.du.co</t>
  </si>
  <si>
    <t>4.1 Servicios conexos (Aquellos que derivan del cumplimiento del contrato)</t>
  </si>
  <si>
    <t>4.2 Estudio de Mercado</t>
  </si>
  <si>
    <t>4.3 Justificación de las cantidades a adquirir</t>
  </si>
  <si>
    <t>7. Visto Bueno del Ordenador del Gasto según la cuantía:</t>
  </si>
  <si>
    <t>5.1 Visto Bueno del solicitante (Resolución 1221 de 2005 / Resolución 438 de 2013)</t>
  </si>
  <si>
    <t>Inscripción a Asociaciones</t>
  </si>
  <si>
    <t>Responsable (interesado directo) de la adquisición del bien y/o servicio</t>
  </si>
  <si>
    <t>Otro motivo (se debe especificar)</t>
  </si>
  <si>
    <t>Otro motivo, cual?</t>
  </si>
  <si>
    <t>Motivo de la asignación como supervisor del contrato</t>
  </si>
  <si>
    <r>
      <t>1.1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Arial"/>
        <family val="2"/>
      </rPr>
      <t>Descripción de la necesidad</t>
    </r>
  </si>
  <si>
    <t>Solicitante</t>
  </si>
  <si>
    <t>Naturaleza del gasto</t>
  </si>
  <si>
    <t xml:space="preserve">Firma del solicitante:  </t>
  </si>
  <si>
    <t>Estudio de Conveniencia y Oportunidad 
Requerimiento de Bienes</t>
  </si>
  <si>
    <t>1.2 Plazo de entrega de los bienes</t>
  </si>
  <si>
    <t>Tiempo estimado que se debe tener en cuenta para la entrega de los bienes, a partir del perfeccionamiento del contrato (30, 60, 90, 120 días etc. dependiendo de la naturaleza del bien o servicio.
Se debe tener en cuenta especialmente aquellos bienes que deben ser importados.</t>
  </si>
  <si>
    <t>1.3 Riesgos de la Contratación</t>
  </si>
  <si>
    <t>1.4 Garantía</t>
  </si>
  <si>
    <r>
      <t xml:space="preserve">1.5 Lugar de entrega de los bienes </t>
    </r>
    <r>
      <rPr>
        <b/>
        <sz val="8"/>
        <color theme="1"/>
        <rFont val="Arial"/>
        <family val="2"/>
      </rPr>
      <t>(Señalar uno por requerimiento)</t>
    </r>
  </si>
  <si>
    <t>Director o Coordinador del Convenio/Contrato</t>
  </si>
  <si>
    <r>
      <rPr>
        <b/>
        <i/>
        <sz val="11"/>
        <color rgb="FFFF0000"/>
        <rFont val="Arial"/>
        <family val="2"/>
      </rPr>
      <t>XXXX</t>
    </r>
    <r>
      <rPr>
        <i/>
        <sz val="11"/>
        <color rgb="FFFF0000"/>
        <rFont val="Arial"/>
        <family val="2"/>
      </rPr>
      <t xml:space="preserve">
</t>
    </r>
    <r>
      <rPr>
        <i/>
        <u/>
        <sz val="11"/>
        <color rgb="FFFF0000"/>
        <rFont val="Arial"/>
        <family val="2"/>
      </rPr>
      <t xml:space="preserve">
</t>
    </r>
    <r>
      <rPr>
        <b/>
        <i/>
        <u/>
        <sz val="11"/>
        <color rgb="FFFF0000"/>
        <rFont val="Arial"/>
        <family val="2"/>
      </rPr>
      <t xml:space="preserve">Ejemplo: </t>
    </r>
    <r>
      <rPr>
        <i/>
        <u/>
        <sz val="11"/>
        <color rgb="FFFF0000"/>
        <rFont val="Arial"/>
        <family val="2"/>
      </rPr>
      <t>La cantidad de  de los items a contratar se determinó teniendo en cuenta el consumo histórico de la Universidad o Plan de acción, número de estudiantes inscritos, etc.</t>
    </r>
  </si>
  <si>
    <t xml:space="preserve">1.6 Lugar de ubicación o instalación de los bienes </t>
  </si>
  <si>
    <t>Detallar el lugar exacto de ubicación de los bienes (Edificio /Bloque / Salón u oficina)</t>
  </si>
  <si>
    <t>6. Director de Oficina de Adquisiciones y Almacén (Reponsable de la Columna " Inventarios" de la Tabla 1)</t>
  </si>
  <si>
    <t xml:space="preserve">FIRMA:                                                                                                                                                                                                                                  </t>
  </si>
  <si>
    <t>FIRMA:                                                                                                                                                                                                                               FECHA:</t>
  </si>
  <si>
    <t>Vicerrectoría de Investigaciones</t>
  </si>
  <si>
    <t>Vicerrectoría Académica</t>
  </si>
  <si>
    <t>Vicerrectoría Administrativa y Financiera</t>
  </si>
  <si>
    <t>Dirección de Interacción Social</t>
  </si>
  <si>
    <t>Facultad de Artes y Humanidades</t>
  </si>
  <si>
    <t>Facultad de Ciencias Agrarias</t>
  </si>
  <si>
    <t>Facultad de Ciencias Básicas</t>
  </si>
  <si>
    <t>Facultad de Ciencias Económicas y Empresariales</t>
  </si>
  <si>
    <t>Facultad de Ciencias de la Educación</t>
  </si>
  <si>
    <t>Facultad de Ingenierías y Arquitectura</t>
  </si>
  <si>
    <t>Facultad de Salud</t>
  </si>
  <si>
    <t>Departamento</t>
  </si>
  <si>
    <t>Oficina de Jurídica</t>
  </si>
  <si>
    <t>Secretaría General</t>
  </si>
  <si>
    <t>Oficina de Planeación</t>
  </si>
  <si>
    <t>Oficina de Comunicación y Prensa</t>
  </si>
  <si>
    <t>CREAD</t>
  </si>
  <si>
    <t>Oficina de Presupuesto y Contabilidad</t>
  </si>
  <si>
    <t>Oficina de Tesorería y Pagaduría</t>
  </si>
  <si>
    <t>Oficina de Talento Humano</t>
  </si>
  <si>
    <t>Oficina de Adquisiciones y Almacén</t>
  </si>
  <si>
    <t>Oficina de Control Interno Disciplinario</t>
  </si>
  <si>
    <t>Oficina de Control Interno de Gestión</t>
  </si>
  <si>
    <t>Oficina de Admisiones, Registro y Control</t>
  </si>
  <si>
    <t>Oficina de Recursos Bibliográficos</t>
  </si>
  <si>
    <t>Oficina de Bienestar Universitario</t>
  </si>
  <si>
    <t>Centro de Investigación Aplicada y Desarrollo Tecnológico</t>
  </si>
  <si>
    <t>División Administrativa de Posgrados</t>
  </si>
  <si>
    <t>Centro de Investigación Aplicada y Desarrollo Tecnológico de Simulación Avanzada</t>
  </si>
  <si>
    <t>Convenio o Contrato</t>
  </si>
  <si>
    <t>Otro</t>
  </si>
  <si>
    <t>Coordinador de Laboratorios</t>
  </si>
  <si>
    <t>Coordinador Administrativo de Villa del Rosario</t>
  </si>
  <si>
    <t>Naturaleza del Gasto</t>
  </si>
  <si>
    <t>1 de 2</t>
  </si>
  <si>
    <r>
      <rPr>
        <b/>
        <sz val="9"/>
        <rFont val="Arial"/>
        <family val="2"/>
      </rPr>
      <t xml:space="preserve">¿Qué bien se requiere adquirir para satisfacer la necesidad? </t>
    </r>
    <r>
      <rPr>
        <b/>
        <i/>
        <u/>
        <sz val="9"/>
        <color rgb="FFFF0000"/>
        <rFont val="Arial"/>
        <family val="2"/>
      </rPr>
      <t xml:space="preserve">
XXXX
Ejemplo: </t>
    </r>
    <r>
      <rPr>
        <i/>
        <u/>
        <sz val="9"/>
        <color rgb="FFFF0000"/>
        <rFont val="Arial"/>
        <family val="2"/>
      </rPr>
      <t>Se requiere la compra de equipos, enseres y mobiliario con el fin de dotar el comedor universitario, el cual prestará la atención en almuerzos diarios a la comunidad estudiantil.</t>
    </r>
  </si>
  <si>
    <r>
      <rPr>
        <b/>
        <sz val="9"/>
        <rFont val="Arial"/>
        <family val="2"/>
      </rPr>
      <t>¿Cómo contribuye la adquisición de este bien y/o servicio a los fines institucionales?</t>
    </r>
    <r>
      <rPr>
        <sz val="9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XXXX</t>
    </r>
    <r>
      <rPr>
        <sz val="9"/>
        <rFont val="Arial"/>
        <family val="2"/>
      </rPr>
      <t xml:space="preserve">
</t>
    </r>
    <r>
      <rPr>
        <b/>
        <i/>
        <u/>
        <sz val="9"/>
        <color rgb="FFFF0000"/>
        <rFont val="Arial"/>
        <family val="2"/>
      </rPr>
      <t>Ejemplo:</t>
    </r>
    <r>
      <rPr>
        <i/>
        <u/>
        <sz val="9"/>
        <color rgb="FFFF0000"/>
        <rFont val="Arial"/>
        <family val="2"/>
      </rPr>
      <t xml:space="preserve"> La compraventa de los bienes garantizará la puesta en marcha del servicio de alimentación universitaria para la población estudiantil más vulnerable contribuyendo así a la disminución de los indices de deserción estudiantil, aumentar la cobertura y coadyudar a mejorar la calidad de vida de sus estudiantes.</t>
    </r>
  </si>
  <si>
    <t>Proceso responsable</t>
  </si>
  <si>
    <t>5. Persona que realiza la valoración ( Contratación)</t>
  </si>
  <si>
    <r>
      <rPr>
        <b/>
        <i/>
        <sz val="9"/>
        <rFont val="Arial"/>
        <family val="2"/>
      </rPr>
      <t>A.  ¿Qué dependencia, contrato o convenio suscrito por la Universidad tiene la necesidad? 
b. ¿Cuál o cuáles necesidades se pretende satisfacer? 
c. ¿Cuál es la población afectada? Tipo y cantidad</t>
    </r>
    <r>
      <rPr>
        <b/>
        <i/>
        <sz val="9"/>
        <color rgb="FFFF0000"/>
        <rFont val="Arial"/>
        <family val="2"/>
      </rPr>
      <t xml:space="preserve">
</t>
    </r>
    <r>
      <rPr>
        <b/>
        <i/>
        <sz val="9"/>
        <rFont val="Arial"/>
        <family val="2"/>
      </rPr>
      <t>Nota.</t>
    </r>
    <r>
      <rPr>
        <i/>
        <sz val="9"/>
        <rFont val="Arial"/>
        <family val="2"/>
      </rPr>
      <t xml:space="preserve"> En el caso de convenios, contratos o proyectos, se debe escribir su objeto y adjuntar en medio magnetico o impreso copia del Contrato, acta de inicio y viabilidad técnica.</t>
    </r>
    <r>
      <rPr>
        <b/>
        <i/>
        <sz val="9"/>
        <color rgb="FFFF0000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
</t>
    </r>
    <r>
      <rPr>
        <b/>
        <i/>
        <u/>
        <sz val="9"/>
        <color rgb="FFFF0000"/>
        <rFont val="Arial"/>
        <family val="2"/>
      </rPr>
      <t>Ejemplo:</t>
    </r>
    <r>
      <rPr>
        <i/>
        <u/>
        <sz val="9"/>
        <color rgb="FFFF0000"/>
        <rFont val="Arial"/>
        <family val="2"/>
      </rPr>
      <t xml:space="preserve">El campus universitario de la Universidad de Pamplona en Villa del Rosario tiene un promedio de 4.500 estudiantes, de los cuales el 45% pertenece a estrato uno, de acuerdo a la clasificación socio-económica elaborada por el DANE.
Con el fin de brindar un apoyo a los estudiantes, la Universidad de Pamplona construyó y adecuó un espacio físico donde la población estudiantil más vulnerable pueda acceder a una alimentación que le brinde los estandares nutricionales básicos, cumpliendo con la normatividad sanitaria y fitosanitaria. No obstante, no se cuenta con los elementos de dotación para la puesta en funcionamiento del restaurante.
De acuerdo a la capacidad de la infraestructura instalada, se atenderá a 200 estudiantes seleccionados según los criterios establecidos por la oficina de bienestar universitario.
</t>
    </r>
  </si>
  <si>
    <t>Cuando la Universidad considere que existe algún riesgo para ella (por ejemplo, la compraventa de equipos)</t>
  </si>
  <si>
    <t>Tiene el conocimiento técnico sobre la materia</t>
  </si>
  <si>
    <t>Para la adquisición de libros la descripción de características técnicas debe contener: Título,autor,editorial,año, Edición,ISBN</t>
  </si>
  <si>
    <t>Para la adquisición de computadores la descripción de características técnicas debe contener: Sistema operativo, procesador, memoria, disco duro, tarjeta de video,unidad ópitca, teclado, mouse, tamaño del monitor, interfaz de red</t>
  </si>
  <si>
    <r>
      <rPr>
        <b/>
        <i/>
        <sz val="9"/>
        <color theme="1"/>
        <rFont val="Arial"/>
        <family val="2"/>
      </rPr>
      <t>Nota:</t>
    </r>
    <r>
      <rPr>
        <i/>
        <sz val="9"/>
        <color theme="1"/>
        <rFont val="Arial"/>
        <family val="2"/>
      </rPr>
      <t>Diligenciar solo los campos en amarillo.
Los ejemplos y demás escritos en rojo se deben eliminar.</t>
    </r>
  </si>
  <si>
    <t xml:space="preserve">2. ESTUDIO DEL SECTOR </t>
  </si>
  <si>
    <t>DESCRIPCION</t>
  </si>
  <si>
    <t xml:space="preserve">CANTIDAD </t>
  </si>
  <si>
    <t>VALOR UNITARIO</t>
  </si>
  <si>
    <t>Código UNSPSC</t>
  </si>
  <si>
    <t>FDE.VA-15 v.04</t>
  </si>
  <si>
    <t>"Para determinar el precio de cada uno de los items a contratar se solicitó cotización a la (s) siguiente (s) firma (s) de precios:
1.
2.</t>
  </si>
  <si>
    <t>NOTA: Se deben relacionar minimo dos contratos</t>
  </si>
  <si>
    <t xml:space="preserve">Contratos similares celebrados por la universidad:
Número de Contrato: 000 de 20xx
Objeto: XXXXXXXXXXXXXXXXXXXXXXXXPlazo: xx (xx) días/meses
Condiciones: XXXXXXXXXXXXXXXXXXXXXXXXXXXXXX (Tener inscrita ante la Cámara de Comercio la Actividad correspondiente al objeto contractual)
Valor total del contrato: XXXXXXXXXXXX PESOS ($00000,00) M/CTE
</t>
  </si>
  <si>
    <t xml:space="preserve">Número de Contrato: 000 de 20xx
Objeto: XXXXXXXXXXXXXXXXXXXXXXXXPlazo: xx (xx) días/meses
Condiciones: XXXXXXXXXXXXXXXXXXXXXXXXXXXXXX (Tener inscrita ante la Cámara de Comercio la actividad correspondiente al objeto contractual)
Valor total del contrato: XXXXXXXXXXXX PESOS ($00000,00) M/CTE
</t>
  </si>
  <si>
    <t>3. Posible supervisor o interventor</t>
  </si>
  <si>
    <t>4. Solicitante (Resolución 1221 de 2005 / Resolución 438 de 2013)</t>
  </si>
  <si>
    <t>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</si>
</sst>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\ * #,##0_);_(&quot;$&quot;\ * \(#,##0\);_(&quot;$&quot;\ 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i/>
      <u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9"/>
      <color theme="1"/>
      <name val="Arial"/>
      <family val="2"/>
    </font>
    <font>
      <b/>
      <i/>
      <sz val="11"/>
      <color rgb="FFFF0000"/>
      <name val="Arial"/>
      <family val="2"/>
    </font>
    <font>
      <b/>
      <sz val="10"/>
      <color rgb="FF000000"/>
      <name val="Arial"/>
      <family val="2"/>
    </font>
    <font>
      <b/>
      <i/>
      <u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i/>
      <u/>
      <sz val="9"/>
      <color rgb="FFFF0000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i/>
      <u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7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5" fontId="11" fillId="2" borderId="19" xfId="3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3" borderId="8" xfId="0" applyFill="1" applyBorder="1" applyAlignment="1"/>
    <xf numFmtId="0" fontId="0" fillId="3" borderId="5" xfId="0" applyFill="1" applyBorder="1" applyAlignment="1"/>
    <xf numFmtId="0" fontId="0" fillId="0" borderId="0" xfId="0" applyFill="1" applyAlignment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8" fillId="2" borderId="10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center" vertical="center"/>
    </xf>
    <xf numFmtId="164" fontId="11" fillId="0" borderId="11" xfId="4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6" fontId="11" fillId="0" borderId="19" xfId="4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6" fontId="11" fillId="0" borderId="10" xfId="4" applyNumberFormat="1" applyFont="1" applyFill="1" applyBorder="1" applyAlignment="1">
      <alignment horizontal="center" vertical="center" wrapText="1"/>
    </xf>
    <xf numFmtId="0" fontId="11" fillId="0" borderId="10" xfId="4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6" fillId="3" borderId="0" xfId="0" applyFont="1" applyFill="1" applyAlignment="1"/>
    <xf numFmtId="0" fontId="26" fillId="0" borderId="0" xfId="0" applyFont="1" applyAlignment="1"/>
    <xf numFmtId="0" fontId="8" fillId="0" borderId="0" xfId="0" applyFont="1" applyFill="1" applyBorder="1" applyAlignment="1">
      <alignment horizontal="left" vertical="top" wrapText="1"/>
    </xf>
    <xf numFmtId="0" fontId="0" fillId="3" borderId="27" xfId="0" applyFill="1" applyBorder="1"/>
    <xf numFmtId="0" fontId="0" fillId="3" borderId="14" xfId="0" applyFill="1" applyBorder="1"/>
    <xf numFmtId="0" fontId="5" fillId="3" borderId="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3" borderId="27" xfId="0" applyFill="1" applyBorder="1" applyAlignment="1"/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vertical="center"/>
    </xf>
    <xf numFmtId="0" fontId="10" fillId="3" borderId="28" xfId="0" applyFont="1" applyFill="1" applyBorder="1" applyAlignment="1">
      <alignment horizontal="center" vertical="center"/>
    </xf>
    <xf numFmtId="0" fontId="0" fillId="3" borderId="14" xfId="0" applyFill="1" applyBorder="1" applyAlignment="1"/>
    <xf numFmtId="0" fontId="8" fillId="2" borderId="21" xfId="0" applyFont="1" applyFill="1" applyBorder="1" applyAlignment="1">
      <alignment horizontal="left" vertical="top"/>
    </xf>
    <xf numFmtId="2" fontId="11" fillId="0" borderId="10" xfId="4" applyNumberFormat="1" applyFont="1" applyFill="1" applyBorder="1" applyAlignment="1">
      <alignment horizontal="center" vertical="center" wrapText="1"/>
    </xf>
    <xf numFmtId="1" fontId="11" fillId="2" borderId="10" xfId="3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0" xfId="0" applyFill="1" applyBorder="1" applyAlignment="1"/>
    <xf numFmtId="0" fontId="5" fillId="3" borderId="27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6" fontId="11" fillId="0" borderId="13" xfId="4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wrapText="1"/>
    </xf>
    <xf numFmtId="0" fontId="31" fillId="3" borderId="11" xfId="0" applyFont="1" applyFill="1" applyBorder="1" applyAlignment="1">
      <alignment horizontal="left" wrapText="1"/>
    </xf>
    <xf numFmtId="0" fontId="31" fillId="3" borderId="13" xfId="0" applyFont="1" applyFill="1" applyBorder="1" applyAlignment="1">
      <alignment horizontal="left" wrapText="1"/>
    </xf>
    <xf numFmtId="0" fontId="31" fillId="3" borderId="12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3" fillId="3" borderId="21" xfId="0" applyFont="1" applyFill="1" applyBorder="1" applyAlignment="1">
      <alignment horizontal="right" vertical="top" wrapText="1"/>
    </xf>
    <xf numFmtId="0" fontId="13" fillId="3" borderId="22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3" borderId="22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wrapText="1"/>
    </xf>
    <xf numFmtId="0" fontId="13" fillId="3" borderId="23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 vertical="top" wrapText="1"/>
    </xf>
    <xf numFmtId="0" fontId="21" fillId="2" borderId="13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0" fillId="3" borderId="3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5" fillId="2" borderId="14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166" fontId="11" fillId="0" borderId="11" xfId="4" applyNumberFormat="1" applyFont="1" applyFill="1" applyBorder="1" applyAlignment="1">
      <alignment horizontal="center" vertical="center" wrapText="1"/>
    </xf>
    <xf numFmtId="166" fontId="11" fillId="0" borderId="12" xfId="4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12" fillId="0" borderId="10" xfId="5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3" builtinId="3"/>
    <cellStyle name="Moneda" xfId="4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55564</xdr:rowOff>
    </xdr:from>
    <xdr:to>
      <xdr:col>1</xdr:col>
      <xdr:colOff>579438</xdr:colOff>
      <xdr:row>1</xdr:row>
      <xdr:rowOff>255588</xdr:rowOff>
    </xdr:to>
    <xdr:pic>
      <xdr:nvPicPr>
        <xdr:cNvPr id="2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5564"/>
          <a:ext cx="595313" cy="549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116682</xdr:colOff>
      <xdr:row>0</xdr:row>
      <xdr:rowOff>88107</xdr:rowOff>
    </xdr:from>
    <xdr:to>
      <xdr:col>1</xdr:col>
      <xdr:colOff>535783</xdr:colOff>
      <xdr:row>1</xdr:row>
      <xdr:rowOff>345280</xdr:rowOff>
    </xdr:to>
    <xdr:pic>
      <xdr:nvPicPr>
        <xdr:cNvPr id="2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2" y="88107"/>
          <a:ext cx="681039" cy="709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iadqui@unipamplona.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5"/>
  <sheetViews>
    <sheetView tabSelected="1" view="pageBreakPreview" zoomScaleSheetLayoutView="100" workbookViewId="0">
      <selection activeCell="A13" sqref="A13:G13"/>
    </sheetView>
  </sheetViews>
  <sheetFormatPr baseColWidth="10" defaultRowHeight="15" x14ac:dyDescent="0.25"/>
  <cols>
    <col min="1" max="1" width="3.85546875" style="6" customWidth="1"/>
    <col min="2" max="2" width="11.7109375" style="6" customWidth="1"/>
    <col min="3" max="3" width="16.42578125" style="6" customWidth="1"/>
    <col min="4" max="4" width="18" style="6" customWidth="1"/>
    <col min="5" max="5" width="18.5703125" style="6" customWidth="1"/>
    <col min="6" max="6" width="14.5703125" style="6" customWidth="1"/>
    <col min="7" max="7" width="10.7109375" style="6" customWidth="1"/>
    <col min="8" max="8" width="41.85546875" style="6" bestFit="1" customWidth="1"/>
    <col min="9" max="34" width="11.42578125" style="6"/>
    <col min="35" max="16384" width="11.42578125" style="7"/>
  </cols>
  <sheetData>
    <row r="1" spans="1:34" ht="27.75" customHeight="1" thickBot="1" x14ac:dyDescent="0.3">
      <c r="A1" s="12"/>
      <c r="B1" s="127"/>
      <c r="C1" s="129" t="s">
        <v>88</v>
      </c>
      <c r="D1" s="130"/>
      <c r="E1" s="56" t="s">
        <v>1</v>
      </c>
      <c r="F1" s="133" t="s">
        <v>151</v>
      </c>
      <c r="G1" s="134"/>
    </row>
    <row r="2" spans="1:34" ht="29.25" customHeight="1" thickBot="1" x14ac:dyDescent="0.3">
      <c r="A2" s="13"/>
      <c r="B2" s="128"/>
      <c r="C2" s="131"/>
      <c r="D2" s="132"/>
      <c r="E2" s="56" t="s">
        <v>2</v>
      </c>
      <c r="F2" s="133" t="s">
        <v>135</v>
      </c>
      <c r="G2" s="134"/>
    </row>
    <row r="3" spans="1:34" x14ac:dyDescent="0.25">
      <c r="A3" s="11"/>
      <c r="B3" s="11"/>
      <c r="C3" s="11"/>
    </row>
    <row r="4" spans="1:34" ht="15.75" customHeight="1" x14ac:dyDescent="0.25">
      <c r="A4" s="11"/>
      <c r="B4" s="135" t="s">
        <v>138</v>
      </c>
      <c r="C4" s="135"/>
      <c r="D4" s="136"/>
      <c r="E4" s="136"/>
      <c r="F4" s="136"/>
      <c r="G4" s="8"/>
    </row>
    <row r="5" spans="1:34" ht="16.5" customHeight="1" x14ac:dyDescent="0.25">
      <c r="A5" s="11"/>
      <c r="B5" s="135" t="s">
        <v>86</v>
      </c>
      <c r="C5" s="135"/>
      <c r="D5" s="136"/>
      <c r="E5" s="136"/>
      <c r="F5" s="136"/>
      <c r="G5" s="8"/>
    </row>
    <row r="6" spans="1:34" ht="13.5" customHeight="1" x14ac:dyDescent="0.25">
      <c r="A6" s="11"/>
      <c r="B6" s="135" t="s">
        <v>85</v>
      </c>
      <c r="C6" s="135"/>
      <c r="D6" s="136"/>
      <c r="E6" s="136"/>
      <c r="F6" s="136"/>
      <c r="G6" s="8"/>
    </row>
    <row r="7" spans="1:34" ht="13.5" customHeight="1" x14ac:dyDescent="0.25">
      <c r="A7" s="11"/>
      <c r="B7" s="135" t="s">
        <v>39</v>
      </c>
      <c r="C7" s="135"/>
      <c r="D7" s="136"/>
      <c r="E7" s="136"/>
      <c r="F7" s="136"/>
      <c r="G7" s="8"/>
    </row>
    <row r="8" spans="1:34" ht="12.75" customHeight="1" x14ac:dyDescent="0.25">
      <c r="A8" s="11"/>
      <c r="B8" s="11"/>
      <c r="C8" s="8"/>
      <c r="D8" s="8"/>
      <c r="E8" s="8"/>
      <c r="F8" s="8"/>
      <c r="G8" s="8"/>
    </row>
    <row r="9" spans="1:34" ht="26.25" customHeight="1" x14ac:dyDescent="0.25">
      <c r="A9" s="11"/>
      <c r="B9" s="67" t="s">
        <v>145</v>
      </c>
      <c r="C9" s="68"/>
      <c r="D9" s="68"/>
      <c r="E9" s="68"/>
      <c r="F9" s="69"/>
      <c r="G9" s="8"/>
    </row>
    <row r="10" spans="1:34" ht="15.75" customHeight="1" x14ac:dyDescent="0.25">
      <c r="A10" s="11"/>
      <c r="B10" s="11"/>
      <c r="C10" s="8"/>
      <c r="D10" s="8"/>
      <c r="E10" s="8"/>
      <c r="F10" s="8"/>
      <c r="G10" s="8"/>
    </row>
    <row r="11" spans="1:34" ht="15.75" customHeight="1" x14ac:dyDescent="0.25">
      <c r="A11" s="113" t="s">
        <v>38</v>
      </c>
      <c r="B11" s="114"/>
      <c r="C11" s="114"/>
      <c r="D11" s="114"/>
      <c r="E11" s="114"/>
      <c r="F11" s="114"/>
      <c r="G11" s="115"/>
    </row>
    <row r="12" spans="1:34" ht="15.75" customHeight="1" x14ac:dyDescent="0.25">
      <c r="A12" s="139" t="s">
        <v>84</v>
      </c>
      <c r="B12" s="139"/>
      <c r="C12" s="139"/>
      <c r="D12" s="139"/>
      <c r="E12" s="139"/>
      <c r="F12" s="139"/>
      <c r="G12" s="139"/>
    </row>
    <row r="13" spans="1:34" s="39" customFormat="1" ht="222" customHeight="1" x14ac:dyDescent="0.2">
      <c r="A13" s="140" t="s">
        <v>140</v>
      </c>
      <c r="B13" s="140"/>
      <c r="C13" s="140"/>
      <c r="D13" s="140"/>
      <c r="E13" s="140"/>
      <c r="F13" s="140"/>
      <c r="G13" s="14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39" customFormat="1" ht="78.75" customHeight="1" x14ac:dyDescent="0.2">
      <c r="A14" s="143" t="s">
        <v>136</v>
      </c>
      <c r="B14" s="144"/>
      <c r="C14" s="144"/>
      <c r="D14" s="144"/>
      <c r="E14" s="144"/>
      <c r="F14" s="144"/>
      <c r="G14" s="14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39" customFormat="1" ht="91.5" customHeight="1" x14ac:dyDescent="0.2">
      <c r="A15" s="166" t="s">
        <v>137</v>
      </c>
      <c r="B15" s="166"/>
      <c r="C15" s="166"/>
      <c r="D15" s="166"/>
      <c r="E15" s="166"/>
      <c r="F15" s="166"/>
      <c r="G15" s="166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5.75" customHeight="1" thickBot="1" x14ac:dyDescent="0.3">
      <c r="A16" s="45"/>
      <c r="B16" s="27"/>
      <c r="C16" s="27"/>
      <c r="D16" s="27"/>
      <c r="E16" s="28"/>
      <c r="F16" s="28"/>
      <c r="G16" s="46"/>
    </row>
    <row r="17" spans="1:7" ht="16.5" customHeight="1" x14ac:dyDescent="0.25">
      <c r="A17" s="158" t="s">
        <v>89</v>
      </c>
      <c r="B17" s="158"/>
      <c r="C17" s="158"/>
      <c r="D17" s="158"/>
      <c r="E17" s="158"/>
      <c r="F17" s="158"/>
      <c r="G17" s="158"/>
    </row>
    <row r="18" spans="1:7" ht="54.75" customHeight="1" thickBot="1" x14ac:dyDescent="0.3">
      <c r="A18" s="167" t="s">
        <v>90</v>
      </c>
      <c r="B18" s="167"/>
      <c r="C18" s="167"/>
      <c r="D18" s="167"/>
      <c r="E18" s="167"/>
      <c r="F18" s="167"/>
      <c r="G18" s="167"/>
    </row>
    <row r="19" spans="1:7" ht="15" customHeight="1" thickBot="1" x14ac:dyDescent="0.3">
      <c r="A19" s="149"/>
      <c r="B19" s="150"/>
      <c r="C19" s="150"/>
      <c r="D19" s="150"/>
      <c r="E19" s="150"/>
      <c r="F19" s="150"/>
      <c r="G19" s="151"/>
    </row>
    <row r="20" spans="1:7" ht="17.25" customHeight="1" x14ac:dyDescent="0.25">
      <c r="A20" s="146" t="s">
        <v>91</v>
      </c>
      <c r="B20" s="147"/>
      <c r="C20" s="147"/>
      <c r="D20" s="147"/>
      <c r="E20" s="147"/>
      <c r="F20" s="147"/>
      <c r="G20" s="148"/>
    </row>
    <row r="21" spans="1:7" ht="16.5" customHeight="1" x14ac:dyDescent="0.25">
      <c r="A21" s="152" t="s">
        <v>34</v>
      </c>
      <c r="B21" s="153"/>
      <c r="C21" s="153"/>
      <c r="D21" s="153"/>
      <c r="E21" s="153"/>
      <c r="F21" s="153"/>
      <c r="G21" s="154"/>
    </row>
    <row r="22" spans="1:7" ht="13.5" customHeight="1" x14ac:dyDescent="0.25">
      <c r="A22" s="47"/>
      <c r="B22" s="159" t="s">
        <v>64</v>
      </c>
      <c r="C22" s="160"/>
      <c r="D22" s="160"/>
      <c r="E22" s="160"/>
      <c r="F22" s="161"/>
      <c r="G22" s="123"/>
    </row>
    <row r="23" spans="1:7" ht="12.75" customHeight="1" x14ac:dyDescent="0.25">
      <c r="A23" s="47"/>
      <c r="B23" s="155" t="s">
        <v>65</v>
      </c>
      <c r="C23" s="156"/>
      <c r="D23" s="156"/>
      <c r="E23" s="156"/>
      <c r="F23" s="157"/>
      <c r="G23" s="123"/>
    </row>
    <row r="24" spans="1:7" ht="15.75" customHeight="1" x14ac:dyDescent="0.25">
      <c r="A24" s="47"/>
      <c r="B24" s="162" t="s">
        <v>66</v>
      </c>
      <c r="C24" s="163"/>
      <c r="D24" s="163"/>
      <c r="E24" s="163"/>
      <c r="F24" s="164"/>
      <c r="G24" s="123"/>
    </row>
    <row r="25" spans="1:7" ht="13.5" customHeight="1" x14ac:dyDescent="0.25">
      <c r="A25" s="97"/>
      <c r="B25" s="98"/>
      <c r="C25" s="98"/>
      <c r="D25" s="98"/>
      <c r="E25" s="98"/>
      <c r="F25" s="98"/>
      <c r="G25" s="99"/>
    </row>
    <row r="26" spans="1:7" ht="17.25" customHeight="1" x14ac:dyDescent="0.25">
      <c r="A26" s="85" t="s">
        <v>92</v>
      </c>
      <c r="B26" s="85"/>
      <c r="C26" s="85"/>
      <c r="D26" s="85"/>
      <c r="E26" s="85"/>
      <c r="F26" s="85"/>
      <c r="G26" s="85"/>
    </row>
    <row r="27" spans="1:7" s="14" customFormat="1" ht="25.5" customHeight="1" x14ac:dyDescent="0.25">
      <c r="A27" s="124" t="s">
        <v>37</v>
      </c>
      <c r="B27" s="125"/>
      <c r="C27" s="125"/>
      <c r="D27" s="125"/>
      <c r="E27" s="125"/>
      <c r="F27" s="125"/>
      <c r="G27" s="126"/>
    </row>
    <row r="28" spans="1:7" ht="10.5" customHeight="1" x14ac:dyDescent="0.25">
      <c r="A28" s="47"/>
      <c r="B28" s="11"/>
      <c r="C28" s="40"/>
      <c r="D28" s="40"/>
      <c r="E28" s="40"/>
      <c r="F28" s="10" t="s">
        <v>26</v>
      </c>
      <c r="G28" s="48"/>
    </row>
    <row r="29" spans="1:7" ht="15.75" customHeight="1" x14ac:dyDescent="0.25">
      <c r="A29" s="47"/>
      <c r="B29" s="116" t="s">
        <v>35</v>
      </c>
      <c r="C29" s="116"/>
      <c r="D29" s="116"/>
      <c r="E29" s="116"/>
      <c r="F29" s="17"/>
      <c r="G29" s="49"/>
    </row>
    <row r="30" spans="1:7" ht="15.75" customHeight="1" x14ac:dyDescent="0.25">
      <c r="A30" s="47"/>
      <c r="B30" s="116" t="s">
        <v>36</v>
      </c>
      <c r="C30" s="116"/>
      <c r="D30" s="116"/>
      <c r="E30" s="116"/>
      <c r="F30" s="17"/>
      <c r="G30" s="49"/>
    </row>
    <row r="31" spans="1:7" ht="26.25" customHeight="1" x14ac:dyDescent="0.25">
      <c r="A31" s="47"/>
      <c r="B31" s="165" t="s">
        <v>141</v>
      </c>
      <c r="C31" s="165"/>
      <c r="D31" s="165"/>
      <c r="E31" s="165"/>
      <c r="F31" s="53"/>
      <c r="G31" s="49"/>
    </row>
    <row r="32" spans="1:7" ht="15.75" customHeight="1" x14ac:dyDescent="0.25">
      <c r="A32" s="117"/>
      <c r="B32" s="118"/>
      <c r="C32" s="118"/>
      <c r="D32" s="118"/>
      <c r="E32" s="118"/>
      <c r="F32" s="118"/>
      <c r="G32" s="119"/>
    </row>
    <row r="33" spans="1:34" ht="15.75" customHeight="1" x14ac:dyDescent="0.25">
      <c r="A33" s="85" t="s">
        <v>93</v>
      </c>
      <c r="B33" s="85"/>
      <c r="C33" s="85"/>
      <c r="D33" s="85"/>
      <c r="E33" s="85"/>
      <c r="F33" s="85"/>
      <c r="G33" s="85"/>
    </row>
    <row r="34" spans="1:34" s="37" customFormat="1" ht="9" customHeight="1" x14ac:dyDescent="0.25">
      <c r="A34" s="47"/>
      <c r="B34" s="11"/>
      <c r="C34" s="9"/>
      <c r="D34" s="9"/>
      <c r="E34" s="9"/>
      <c r="F34" s="10" t="s">
        <v>26</v>
      </c>
      <c r="G34" s="5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6.5" customHeight="1" x14ac:dyDescent="0.25">
      <c r="A35" s="47"/>
      <c r="B35" s="70" t="s">
        <v>31</v>
      </c>
      <c r="C35" s="70"/>
      <c r="D35" s="70"/>
      <c r="E35" s="70"/>
      <c r="F35" s="18"/>
      <c r="G35" s="51"/>
    </row>
    <row r="36" spans="1:34" ht="14.25" customHeight="1" x14ac:dyDescent="0.25">
      <c r="A36" s="47"/>
      <c r="B36" s="70" t="s">
        <v>32</v>
      </c>
      <c r="C36" s="70"/>
      <c r="D36" s="70"/>
      <c r="E36" s="70"/>
      <c r="F36" s="18"/>
      <c r="G36" s="51"/>
    </row>
    <row r="37" spans="1:34" ht="15.75" customHeight="1" x14ac:dyDescent="0.25">
      <c r="A37" s="47"/>
      <c r="B37" s="70" t="s">
        <v>23</v>
      </c>
      <c r="C37" s="70"/>
      <c r="D37" s="70"/>
      <c r="E37" s="70"/>
      <c r="F37" s="18"/>
      <c r="G37" s="51"/>
    </row>
    <row r="38" spans="1:34" ht="13.5" customHeight="1" x14ac:dyDescent="0.25">
      <c r="A38" s="47"/>
      <c r="B38" s="70" t="s">
        <v>24</v>
      </c>
      <c r="C38" s="70"/>
      <c r="D38" s="70"/>
      <c r="E38" s="70"/>
      <c r="F38" s="18"/>
      <c r="G38" s="51"/>
    </row>
    <row r="39" spans="1:34" ht="15.75" customHeight="1" x14ac:dyDescent="0.25">
      <c r="A39" s="47"/>
      <c r="B39" s="70" t="s">
        <v>25</v>
      </c>
      <c r="C39" s="70"/>
      <c r="D39" s="70"/>
      <c r="E39" s="70"/>
      <c r="F39" s="18"/>
      <c r="G39" s="51"/>
    </row>
    <row r="40" spans="1:34" s="16" customFormat="1" ht="15" customHeight="1" x14ac:dyDescent="0.25">
      <c r="A40" s="47"/>
      <c r="B40" s="120" t="s">
        <v>33</v>
      </c>
      <c r="C40" s="121"/>
      <c r="D40" s="122"/>
      <c r="E40" s="122"/>
      <c r="F40" s="122"/>
      <c r="G40" s="5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15" customHeight="1" x14ac:dyDescent="0.25">
      <c r="A41" s="97"/>
      <c r="B41" s="98"/>
      <c r="C41" s="98"/>
      <c r="D41" s="98"/>
      <c r="E41" s="98"/>
      <c r="F41" s="98"/>
      <c r="G41" s="99"/>
    </row>
    <row r="42" spans="1:34" ht="15.75" customHeight="1" x14ac:dyDescent="0.25">
      <c r="A42" s="85" t="s">
        <v>96</v>
      </c>
      <c r="B42" s="85"/>
      <c r="C42" s="85"/>
      <c r="D42" s="85"/>
      <c r="E42" s="85"/>
      <c r="F42" s="85"/>
      <c r="G42" s="85"/>
    </row>
    <row r="43" spans="1:34" s="37" customFormat="1" ht="15.75" customHeight="1" x14ac:dyDescent="0.25">
      <c r="A43" s="47"/>
      <c r="B43" s="86" t="s">
        <v>97</v>
      </c>
      <c r="C43" s="87"/>
      <c r="D43" s="87"/>
      <c r="E43" s="87"/>
      <c r="F43" s="88"/>
      <c r="G43" s="5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37" customFormat="1" ht="15.75" customHeight="1" x14ac:dyDescent="0.25">
      <c r="A44" s="47"/>
      <c r="B44" s="89"/>
      <c r="C44" s="90"/>
      <c r="D44" s="90"/>
      <c r="E44" s="90"/>
      <c r="F44" s="91"/>
      <c r="G44" s="5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57" customFormat="1" ht="15.75" customHeight="1" x14ac:dyDescent="0.25">
      <c r="A45" s="97"/>
      <c r="B45" s="98"/>
      <c r="C45" s="98"/>
      <c r="D45" s="98"/>
      <c r="E45" s="98"/>
      <c r="F45" s="98"/>
      <c r="G45" s="99"/>
    </row>
    <row r="46" spans="1:34" s="11" customFormat="1" ht="15.75" customHeight="1" x14ac:dyDescent="0.25">
      <c r="A46" s="113" t="s">
        <v>146</v>
      </c>
      <c r="B46" s="114"/>
      <c r="C46" s="114"/>
      <c r="D46" s="114"/>
      <c r="E46" s="114"/>
      <c r="F46" s="114"/>
      <c r="G46" s="115"/>
    </row>
    <row r="47" spans="1:34" s="37" customFormat="1" ht="123" customHeight="1" x14ac:dyDescent="0.25">
      <c r="A47" s="94" t="s">
        <v>154</v>
      </c>
      <c r="B47" s="95"/>
      <c r="C47" s="95"/>
      <c r="D47" s="95"/>
      <c r="E47" s="95"/>
      <c r="F47" s="95"/>
      <c r="G47" s="9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37" customFormat="1" ht="15" customHeight="1" x14ac:dyDescent="0.25">
      <c r="A48" s="58"/>
      <c r="B48" s="59"/>
      <c r="C48" s="61" t="s">
        <v>147</v>
      </c>
      <c r="D48" s="61" t="s">
        <v>148</v>
      </c>
      <c r="E48" s="61" t="s">
        <v>149</v>
      </c>
      <c r="F48" s="59"/>
      <c r="G48" s="6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37" customFormat="1" ht="15" customHeight="1" x14ac:dyDescent="0.25">
      <c r="A49" s="58"/>
      <c r="B49" s="59"/>
      <c r="C49" s="61"/>
      <c r="D49" s="61"/>
      <c r="E49" s="61"/>
      <c r="F49" s="59"/>
      <c r="G49" s="6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37" customFormat="1" ht="15" customHeight="1" x14ac:dyDescent="0.25">
      <c r="A50" s="58"/>
      <c r="B50" s="59"/>
      <c r="C50" s="61"/>
      <c r="D50" s="61"/>
      <c r="E50" s="61"/>
      <c r="F50" s="59"/>
      <c r="G50" s="6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37" customFormat="1" ht="15" customHeight="1" x14ac:dyDescent="0.25">
      <c r="A51" s="58"/>
      <c r="B51" s="59"/>
      <c r="C51" s="61"/>
      <c r="D51" s="61"/>
      <c r="E51" s="61"/>
      <c r="F51" s="59"/>
      <c r="G51" s="6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37" customFormat="1" ht="15" customHeight="1" x14ac:dyDescent="0.25">
      <c r="A52" s="58"/>
      <c r="B52" s="59"/>
      <c r="C52" s="61"/>
      <c r="D52" s="61"/>
      <c r="E52" s="61"/>
      <c r="F52" s="59"/>
      <c r="G52" s="6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37" customFormat="1" ht="15" customHeight="1" x14ac:dyDescent="0.25">
      <c r="A53" s="58"/>
      <c r="B53" s="59"/>
      <c r="C53" s="59"/>
      <c r="D53" s="59"/>
      <c r="E53" s="59"/>
      <c r="F53" s="59"/>
      <c r="G53" s="6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37" customFormat="1" ht="86.25" customHeight="1" x14ac:dyDescent="0.25">
      <c r="A54" s="141" t="s">
        <v>155</v>
      </c>
      <c r="B54" s="142"/>
      <c r="C54" s="95"/>
      <c r="D54" s="95"/>
      <c r="E54" s="95"/>
      <c r="F54" s="142"/>
      <c r="G54" s="12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37" customFormat="1" x14ac:dyDescent="0.25">
      <c r="A55" s="66"/>
      <c r="B55" s="65"/>
      <c r="C55" s="62" t="s">
        <v>147</v>
      </c>
      <c r="D55" s="62" t="s">
        <v>148</v>
      </c>
      <c r="E55" s="62" t="s">
        <v>149</v>
      </c>
      <c r="F55" s="65"/>
      <c r="G55" s="6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37" customFormat="1" x14ac:dyDescent="0.25">
      <c r="A56" s="66"/>
      <c r="B56" s="65"/>
      <c r="C56" s="64"/>
      <c r="D56" s="64"/>
      <c r="E56" s="64"/>
      <c r="F56" s="65"/>
      <c r="G56" s="6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37" customFormat="1" x14ac:dyDescent="0.25">
      <c r="A57" s="66"/>
      <c r="B57" s="65"/>
      <c r="C57" s="64"/>
      <c r="D57" s="64"/>
      <c r="E57" s="64"/>
      <c r="F57" s="65"/>
      <c r="G57" s="6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37" customFormat="1" x14ac:dyDescent="0.25">
      <c r="A58" s="66"/>
      <c r="B58" s="65"/>
      <c r="C58" s="64"/>
      <c r="D58" s="64"/>
      <c r="E58" s="64"/>
      <c r="F58" s="65"/>
      <c r="G58" s="6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37" customFormat="1" x14ac:dyDescent="0.25">
      <c r="A59" s="137" t="s">
        <v>153</v>
      </c>
      <c r="B59" s="138"/>
      <c r="C59" s="138"/>
      <c r="D59" s="138"/>
      <c r="E59" s="138"/>
      <c r="F59" s="138"/>
      <c r="G59" s="13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83" t="s">
        <v>156</v>
      </c>
      <c r="B60" s="83"/>
      <c r="C60" s="83"/>
      <c r="D60" s="83"/>
      <c r="E60" s="83"/>
      <c r="F60" s="83"/>
      <c r="G60" s="83"/>
    </row>
    <row r="61" spans="1:34" s="16" customFormat="1" ht="15.75" customHeight="1" x14ac:dyDescent="0.25">
      <c r="A61" s="47"/>
      <c r="B61" s="93" t="s">
        <v>19</v>
      </c>
      <c r="C61" s="93"/>
      <c r="D61" s="77"/>
      <c r="E61" s="77"/>
      <c r="F61" s="77"/>
      <c r="G61" s="78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x14ac:dyDescent="0.25">
      <c r="A62" s="47"/>
      <c r="B62" s="71" t="s">
        <v>20</v>
      </c>
      <c r="C62" s="72"/>
      <c r="D62" s="81"/>
      <c r="E62" s="81"/>
      <c r="F62" s="81"/>
      <c r="G62" s="82"/>
    </row>
    <row r="63" spans="1:34" x14ac:dyDescent="0.25">
      <c r="A63" s="47"/>
      <c r="B63" s="70" t="s">
        <v>22</v>
      </c>
      <c r="C63" s="70"/>
      <c r="D63" s="79"/>
      <c r="E63" s="79"/>
      <c r="F63" s="79"/>
      <c r="G63" s="80"/>
    </row>
    <row r="64" spans="1:34" x14ac:dyDescent="0.25">
      <c r="A64" s="47"/>
      <c r="B64" s="70" t="s">
        <v>21</v>
      </c>
      <c r="C64" s="70"/>
      <c r="D64" s="79"/>
      <c r="E64" s="79"/>
      <c r="F64" s="79"/>
      <c r="G64" s="80"/>
    </row>
    <row r="65" spans="1:7" ht="17.25" customHeight="1" x14ac:dyDescent="0.25">
      <c r="A65" s="47"/>
      <c r="B65" s="70" t="s">
        <v>67</v>
      </c>
      <c r="C65" s="70"/>
      <c r="D65" s="79"/>
      <c r="E65" s="79"/>
      <c r="F65" s="79"/>
      <c r="G65" s="80"/>
    </row>
    <row r="66" spans="1:7" ht="26.25" customHeight="1" x14ac:dyDescent="0.25">
      <c r="A66" s="47"/>
      <c r="B66" s="73" t="s">
        <v>83</v>
      </c>
      <c r="C66" s="74"/>
      <c r="D66" s="75"/>
      <c r="E66" s="75"/>
      <c r="F66" s="75"/>
      <c r="G66" s="76"/>
    </row>
    <row r="67" spans="1:7" ht="27" customHeight="1" x14ac:dyDescent="0.25">
      <c r="A67" s="47"/>
      <c r="B67" s="100" t="s">
        <v>82</v>
      </c>
      <c r="C67" s="101"/>
      <c r="D67" s="92"/>
      <c r="E67" s="92"/>
      <c r="F67" s="92"/>
      <c r="G67" s="92"/>
    </row>
    <row r="68" spans="1:7" customFormat="1" ht="14.25" customHeight="1" x14ac:dyDescent="0.25">
      <c r="A68" s="97"/>
      <c r="B68" s="98"/>
      <c r="C68" s="98"/>
      <c r="D68" s="98"/>
      <c r="E68" s="98"/>
      <c r="F68" s="98"/>
      <c r="G68" s="99"/>
    </row>
    <row r="69" spans="1:7" ht="17.25" customHeight="1" x14ac:dyDescent="0.25">
      <c r="A69" s="84" t="s">
        <v>157</v>
      </c>
      <c r="B69" s="83"/>
      <c r="C69" s="83"/>
      <c r="D69" s="83"/>
      <c r="E69" s="83"/>
      <c r="F69" s="83"/>
      <c r="G69" s="83"/>
    </row>
    <row r="70" spans="1:7" x14ac:dyDescent="0.25">
      <c r="A70" s="47"/>
      <c r="B70" s="70" t="s">
        <v>19</v>
      </c>
      <c r="C70" s="70"/>
      <c r="D70" s="107"/>
      <c r="E70" s="108"/>
      <c r="F70" s="108"/>
      <c r="G70" s="109"/>
    </row>
    <row r="71" spans="1:7" x14ac:dyDescent="0.25">
      <c r="A71" s="47"/>
      <c r="B71" s="70" t="s">
        <v>20</v>
      </c>
      <c r="C71" s="70"/>
      <c r="D71" s="110"/>
      <c r="E71" s="111"/>
      <c r="F71" s="111"/>
      <c r="G71" s="112"/>
    </row>
    <row r="72" spans="1:7" x14ac:dyDescent="0.25">
      <c r="A72" s="47"/>
      <c r="B72" s="70" t="s">
        <v>22</v>
      </c>
      <c r="C72" s="70"/>
      <c r="D72" s="110"/>
      <c r="E72" s="111"/>
      <c r="F72" s="111"/>
      <c r="G72" s="112"/>
    </row>
    <row r="73" spans="1:7" x14ac:dyDescent="0.25">
      <c r="A73" s="47"/>
      <c r="B73" s="106" t="s">
        <v>21</v>
      </c>
      <c r="C73" s="106"/>
      <c r="D73" s="103"/>
      <c r="E73" s="104"/>
      <c r="F73" s="104"/>
      <c r="G73" s="105"/>
    </row>
    <row r="74" spans="1:7" ht="27" customHeight="1" x14ac:dyDescent="0.25">
      <c r="A74" s="52"/>
      <c r="B74" s="102" t="s">
        <v>87</v>
      </c>
      <c r="C74" s="102"/>
      <c r="D74" s="102"/>
      <c r="E74" s="102"/>
      <c r="F74" s="102"/>
      <c r="G74" s="102"/>
    </row>
    <row r="75" spans="1:7" ht="9" customHeight="1" x14ac:dyDescent="0.25"/>
    <row r="86" spans="3:8" ht="15" customHeight="1" x14ac:dyDescent="0.25"/>
    <row r="87" spans="3:8" ht="19.5" hidden="1" customHeight="1" x14ac:dyDescent="0.25"/>
    <row r="88" spans="3:8" ht="15" hidden="1" customHeight="1" x14ac:dyDescent="0.25"/>
    <row r="89" spans="3:8" ht="15" hidden="1" customHeight="1" x14ac:dyDescent="0.25"/>
    <row r="90" spans="3:8" ht="15" hidden="1" customHeight="1" x14ac:dyDescent="0.25"/>
    <row r="91" spans="3:8" ht="15" hidden="1" customHeight="1" x14ac:dyDescent="0.25"/>
    <row r="92" spans="3:8" ht="15" hidden="1" customHeight="1" x14ac:dyDescent="0.25"/>
    <row r="93" spans="3:8" ht="15" hidden="1" customHeight="1" x14ac:dyDescent="0.25">
      <c r="C93" t="s">
        <v>57</v>
      </c>
      <c r="E93" s="6" t="s">
        <v>142</v>
      </c>
      <c r="H93" s="6" t="s">
        <v>101</v>
      </c>
    </row>
    <row r="94" spans="3:8" ht="15" hidden="1" customHeight="1" x14ac:dyDescent="0.25">
      <c r="C94" s="6" t="s">
        <v>16</v>
      </c>
      <c r="E94" s="6" t="s">
        <v>80</v>
      </c>
      <c r="H94" s="6" t="s">
        <v>102</v>
      </c>
    </row>
    <row r="95" spans="3:8" ht="15" hidden="1" customHeight="1" x14ac:dyDescent="0.25">
      <c r="C95" t="s">
        <v>53</v>
      </c>
      <c r="E95" s="6" t="s">
        <v>94</v>
      </c>
      <c r="H95" s="6" t="s">
        <v>103</v>
      </c>
    </row>
    <row r="96" spans="3:8" ht="15" hidden="1" customHeight="1" x14ac:dyDescent="0.25">
      <c r="C96" t="s">
        <v>41</v>
      </c>
      <c r="E96" s="6" t="s">
        <v>81</v>
      </c>
      <c r="H96" s="6" t="s">
        <v>127</v>
      </c>
    </row>
    <row r="97" spans="3:8" ht="15" hidden="1" customHeight="1" x14ac:dyDescent="0.25">
      <c r="C97" t="s">
        <v>45</v>
      </c>
      <c r="H97" s="6" t="s">
        <v>129</v>
      </c>
    </row>
    <row r="98" spans="3:8" ht="15" hidden="1" customHeight="1" x14ac:dyDescent="0.25">
      <c r="C98" t="s">
        <v>52</v>
      </c>
      <c r="H98" s="6" t="s">
        <v>130</v>
      </c>
    </row>
    <row r="99" spans="3:8" ht="15" hidden="1" customHeight="1" x14ac:dyDescent="0.25">
      <c r="C99" t="s">
        <v>43</v>
      </c>
      <c r="H99" s="6" t="s">
        <v>133</v>
      </c>
    </row>
    <row r="100" spans="3:8" ht="15" hidden="1" customHeight="1" x14ac:dyDescent="0.25">
      <c r="C100" t="s">
        <v>44</v>
      </c>
      <c r="H100" s="6" t="s">
        <v>132</v>
      </c>
    </row>
    <row r="101" spans="3:8" ht="15" hidden="1" customHeight="1" x14ac:dyDescent="0.25">
      <c r="C101" t="s">
        <v>48</v>
      </c>
      <c r="H101" s="6" t="s">
        <v>104</v>
      </c>
    </row>
    <row r="102" spans="3:8" hidden="1" x14ac:dyDescent="0.25">
      <c r="C102" s="6" t="s">
        <v>6</v>
      </c>
      <c r="H102" s="6" t="s">
        <v>117</v>
      </c>
    </row>
    <row r="103" spans="3:8" hidden="1" x14ac:dyDescent="0.25">
      <c r="C103" s="6" t="s">
        <v>5</v>
      </c>
      <c r="H103" s="6" t="s">
        <v>112</v>
      </c>
    </row>
    <row r="104" spans="3:8" hidden="1" x14ac:dyDescent="0.25">
      <c r="C104" s="6" t="s">
        <v>9</v>
      </c>
      <c r="H104" s="6" t="s">
        <v>128</v>
      </c>
    </row>
    <row r="105" spans="3:8" hidden="1" x14ac:dyDescent="0.25">
      <c r="C105" s="6" t="s">
        <v>8</v>
      </c>
      <c r="H105" s="6" t="s">
        <v>105</v>
      </c>
    </row>
    <row r="106" spans="3:8" hidden="1" x14ac:dyDescent="0.25">
      <c r="C106" s="6" t="s">
        <v>10</v>
      </c>
      <c r="H106" s="6" t="s">
        <v>106</v>
      </c>
    </row>
    <row r="107" spans="3:8" hidden="1" x14ac:dyDescent="0.25">
      <c r="C107" t="s">
        <v>42</v>
      </c>
      <c r="H107" s="6" t="s">
        <v>107</v>
      </c>
    </row>
    <row r="108" spans="3:8" hidden="1" x14ac:dyDescent="0.25">
      <c r="C108" s="6" t="s">
        <v>13</v>
      </c>
      <c r="H108" s="6" t="s">
        <v>109</v>
      </c>
    </row>
    <row r="109" spans="3:8" hidden="1" x14ac:dyDescent="0.25">
      <c r="C109" t="s">
        <v>58</v>
      </c>
      <c r="H109" s="6" t="s">
        <v>108</v>
      </c>
    </row>
    <row r="110" spans="3:8" hidden="1" x14ac:dyDescent="0.25">
      <c r="C110" t="s">
        <v>79</v>
      </c>
      <c r="H110" s="6" t="s">
        <v>110</v>
      </c>
    </row>
    <row r="111" spans="3:8" hidden="1" x14ac:dyDescent="0.25">
      <c r="C111" t="s">
        <v>54</v>
      </c>
      <c r="H111" s="6" t="s">
        <v>111</v>
      </c>
    </row>
    <row r="112" spans="3:8" hidden="1" x14ac:dyDescent="0.25">
      <c r="C112" s="6" t="s">
        <v>11</v>
      </c>
      <c r="H112" s="6" t="s">
        <v>124</v>
      </c>
    </row>
    <row r="113" spans="3:8" hidden="1" x14ac:dyDescent="0.25">
      <c r="C113" s="6" t="s">
        <v>7</v>
      </c>
      <c r="H113" s="6" t="s">
        <v>121</v>
      </c>
    </row>
    <row r="114" spans="3:8" hidden="1" x14ac:dyDescent="0.25">
      <c r="C114" t="s">
        <v>49</v>
      </c>
      <c r="H114" s="6" t="s">
        <v>126</v>
      </c>
    </row>
    <row r="115" spans="3:8" hidden="1" x14ac:dyDescent="0.25">
      <c r="C115" s="6" t="s">
        <v>14</v>
      </c>
      <c r="H115" s="6" t="s">
        <v>116</v>
      </c>
    </row>
    <row r="116" spans="3:8" hidden="1" x14ac:dyDescent="0.25">
      <c r="C116" t="s">
        <v>50</v>
      </c>
      <c r="H116" s="6" t="s">
        <v>123</v>
      </c>
    </row>
    <row r="117" spans="3:8" hidden="1" x14ac:dyDescent="0.25">
      <c r="C117" t="s">
        <v>50</v>
      </c>
      <c r="H117" s="6" t="s">
        <v>122</v>
      </c>
    </row>
    <row r="118" spans="3:8" hidden="1" x14ac:dyDescent="0.25">
      <c r="C118" t="s">
        <v>47</v>
      </c>
      <c r="H118" s="6" t="s">
        <v>113</v>
      </c>
    </row>
    <row r="119" spans="3:8" hidden="1" x14ac:dyDescent="0.25">
      <c r="C119" t="s">
        <v>51</v>
      </c>
      <c r="H119" s="6" t="s">
        <v>115</v>
      </c>
    </row>
    <row r="120" spans="3:8" hidden="1" x14ac:dyDescent="0.25">
      <c r="C120" s="6" t="s">
        <v>15</v>
      </c>
      <c r="H120" s="6" t="s">
        <v>118</v>
      </c>
    </row>
    <row r="121" spans="3:8" hidden="1" x14ac:dyDescent="0.25">
      <c r="C121" s="6" t="s">
        <v>12</v>
      </c>
      <c r="H121" s="6" t="s">
        <v>125</v>
      </c>
    </row>
    <row r="122" spans="3:8" hidden="1" x14ac:dyDescent="0.25">
      <c r="C122" t="s">
        <v>46</v>
      </c>
      <c r="H122" s="6" t="s">
        <v>120</v>
      </c>
    </row>
    <row r="123" spans="3:8" hidden="1" x14ac:dyDescent="0.25">
      <c r="C123" t="s">
        <v>55</v>
      </c>
      <c r="H123" s="6" t="s">
        <v>119</v>
      </c>
    </row>
    <row r="124" spans="3:8" hidden="1" x14ac:dyDescent="0.25">
      <c r="C124" t="s">
        <v>56</v>
      </c>
      <c r="H124" s="6" t="s">
        <v>114</v>
      </c>
    </row>
    <row r="125" spans="3:8" hidden="1" x14ac:dyDescent="0.25">
      <c r="H125" s="6" t="s">
        <v>131</v>
      </c>
    </row>
  </sheetData>
  <sortState ref="H80:H109">
    <sortCondition ref="H80"/>
  </sortState>
  <mergeCells count="76">
    <mergeCell ref="A11:G11"/>
    <mergeCell ref="A12:G12"/>
    <mergeCell ref="A13:G13"/>
    <mergeCell ref="A54:G54"/>
    <mergeCell ref="A14:G14"/>
    <mergeCell ref="A20:G20"/>
    <mergeCell ref="A19:G19"/>
    <mergeCell ref="A21:G21"/>
    <mergeCell ref="B23:F23"/>
    <mergeCell ref="A17:G17"/>
    <mergeCell ref="B22:F22"/>
    <mergeCell ref="B24:F24"/>
    <mergeCell ref="B31:E31"/>
    <mergeCell ref="A15:G15"/>
    <mergeCell ref="A18:G18"/>
    <mergeCell ref="B6:C6"/>
    <mergeCell ref="B7:C7"/>
    <mergeCell ref="D4:F4"/>
    <mergeCell ref="D6:F6"/>
    <mergeCell ref="B5:C5"/>
    <mergeCell ref="D5:F5"/>
    <mergeCell ref="D7:F7"/>
    <mergeCell ref="B1:B2"/>
    <mergeCell ref="C1:D2"/>
    <mergeCell ref="F1:G1"/>
    <mergeCell ref="F2:G2"/>
    <mergeCell ref="B4:C4"/>
    <mergeCell ref="A41:G41"/>
    <mergeCell ref="G22:G24"/>
    <mergeCell ref="A27:G27"/>
    <mergeCell ref="B29:E29"/>
    <mergeCell ref="A26:G26"/>
    <mergeCell ref="A25:G25"/>
    <mergeCell ref="B40:C40"/>
    <mergeCell ref="D40:F40"/>
    <mergeCell ref="B36:E36"/>
    <mergeCell ref="B37:E37"/>
    <mergeCell ref="B38:E38"/>
    <mergeCell ref="B39:E39"/>
    <mergeCell ref="B74:G74"/>
    <mergeCell ref="D73:G73"/>
    <mergeCell ref="B70:C70"/>
    <mergeCell ref="B71:C71"/>
    <mergeCell ref="B72:C72"/>
    <mergeCell ref="B73:C73"/>
    <mergeCell ref="D70:G70"/>
    <mergeCell ref="D72:G72"/>
    <mergeCell ref="D71:G71"/>
    <mergeCell ref="A69:G69"/>
    <mergeCell ref="D65:G65"/>
    <mergeCell ref="A42:G42"/>
    <mergeCell ref="B43:F44"/>
    <mergeCell ref="D67:G67"/>
    <mergeCell ref="B61:C61"/>
    <mergeCell ref="A47:G47"/>
    <mergeCell ref="A68:G68"/>
    <mergeCell ref="B67:C67"/>
    <mergeCell ref="A45:G45"/>
    <mergeCell ref="A46:G46"/>
    <mergeCell ref="A59:G59"/>
    <mergeCell ref="B9:F9"/>
    <mergeCell ref="B35:E35"/>
    <mergeCell ref="B62:C62"/>
    <mergeCell ref="B63:C63"/>
    <mergeCell ref="B66:C66"/>
    <mergeCell ref="D66:G66"/>
    <mergeCell ref="B64:C64"/>
    <mergeCell ref="B65:C65"/>
    <mergeCell ref="D61:G61"/>
    <mergeCell ref="D63:G63"/>
    <mergeCell ref="D64:G64"/>
    <mergeCell ref="D62:G62"/>
    <mergeCell ref="A60:G60"/>
    <mergeCell ref="B30:E30"/>
    <mergeCell ref="A33:G33"/>
    <mergeCell ref="A32:G32"/>
  </mergeCells>
  <dataValidations count="6">
    <dataValidation type="list" allowBlank="1" showInputMessage="1" showErrorMessage="1" sqref="D65:G65">
      <formula1>"Personal de planta o de periodo, Docente hora cátedra u ocasional, Orden de Prestación de Servicios Profesionales o Personales"</formula1>
    </dataValidation>
    <dataValidation type="list" allowBlank="1" showInputMessage="1" showErrorMessage="1" sqref="D66:G66">
      <formula1>$E$92:$E$96</formula1>
    </dataValidation>
    <dataValidation type="list" allowBlank="1" showInputMessage="1" showErrorMessage="1" sqref="D4">
      <formula1>"Vicerrectoría Administrativa y Financiera, Vicerrectoría Académica, Vicerrectoría de Investigaciones, Dirección de Interacción Social"</formula1>
    </dataValidation>
    <dataValidation type="list" allowBlank="1" showInputMessage="1" showErrorMessage="1" sqref="D7">
      <formula1>$C$92:$C$123</formula1>
    </dataValidation>
    <dataValidation type="list" allowBlank="1" showInputMessage="1" showErrorMessage="1" sqref="D5:F5">
      <formula1>"Funcionamiento, Inversión, Servicio de la deuda, Convenios"</formula1>
    </dataValidation>
    <dataValidation type="list" allowBlank="1" showInputMessage="1" showErrorMessage="1" sqref="D6:F6">
      <formula1>$H$92:$H$125</formula1>
    </dataValidation>
  </dataValidations>
  <printOptions horizontalCentered="1" verticalCentered="1"/>
  <pageMargins left="0.51181102362204722" right="0.51181102362204722" top="0.51181102362204722" bottom="0.74803149606299213" header="3.937007874015748E-2" footer="0.31496062992125984"/>
  <pageSetup fitToHeight="0" orientation="portrait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view="pageBreakPreview" zoomScale="80" zoomScaleSheetLayoutView="80" zoomScalePageLayoutView="70" workbookViewId="0">
      <selection activeCell="C15" sqref="C15"/>
    </sheetView>
  </sheetViews>
  <sheetFormatPr baseColWidth="10" defaultRowHeight="15" x14ac:dyDescent="0.25"/>
  <cols>
    <col min="1" max="1" width="3.85546875" style="1" customWidth="1"/>
    <col min="2" max="2" width="9.7109375" style="2" customWidth="1"/>
    <col min="3" max="3" width="44.85546875" style="2" customWidth="1"/>
    <col min="4" max="4" width="11.85546875" style="2" customWidth="1"/>
    <col min="5" max="5" width="12.85546875" style="2" customWidth="1"/>
    <col min="6" max="6" width="11.140625" style="2" customWidth="1"/>
    <col min="7" max="7" width="10.7109375" style="2" customWidth="1"/>
    <col min="8" max="8" width="15.85546875" style="2" customWidth="1"/>
    <col min="9" max="9" width="12.85546875" style="2" customWidth="1"/>
    <col min="10" max="11" width="14" style="2" customWidth="1"/>
    <col min="12" max="12" width="14.7109375" style="2" customWidth="1"/>
    <col min="13" max="15" width="11.42578125" style="1"/>
    <col min="16" max="16" width="41.85546875" style="1" bestFit="1" customWidth="1"/>
    <col min="17" max="20" width="11.42578125" style="1"/>
  </cols>
  <sheetData>
    <row r="1" spans="1:35" ht="35.25" customHeight="1" thickBot="1" x14ac:dyDescent="0.3">
      <c r="A1" s="207"/>
      <c r="B1" s="208"/>
      <c r="C1" s="129" t="s">
        <v>88</v>
      </c>
      <c r="D1" s="211"/>
      <c r="E1" s="211"/>
      <c r="F1" s="211"/>
      <c r="G1" s="130"/>
      <c r="H1" s="213" t="s">
        <v>1</v>
      </c>
      <c r="I1" s="214"/>
      <c r="J1" s="217" t="s">
        <v>151</v>
      </c>
      <c r="K1" s="218"/>
      <c r="L1" s="219"/>
    </row>
    <row r="2" spans="1:35" ht="33.75" customHeight="1" thickBot="1" x14ac:dyDescent="0.3">
      <c r="A2" s="209"/>
      <c r="B2" s="210"/>
      <c r="C2" s="131"/>
      <c r="D2" s="212"/>
      <c r="E2" s="212"/>
      <c r="F2" s="212"/>
      <c r="G2" s="132"/>
      <c r="H2" s="215" t="s">
        <v>2</v>
      </c>
      <c r="I2" s="216"/>
      <c r="J2" s="223" t="s">
        <v>158</v>
      </c>
      <c r="K2" s="224"/>
      <c r="L2" s="225"/>
    </row>
    <row r="4" spans="1:35" s="7" customFormat="1" x14ac:dyDescent="0.25">
      <c r="A4" s="11"/>
      <c r="B4" s="11"/>
      <c r="C4" s="135" t="s">
        <v>138</v>
      </c>
      <c r="D4" s="135"/>
      <c r="E4" s="206">
        <f>+BIENES!D4</f>
        <v>0</v>
      </c>
      <c r="F4" s="206"/>
      <c r="G4" s="206"/>
      <c r="H4" s="206"/>
      <c r="I4" s="20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7" customFormat="1" x14ac:dyDescent="0.25">
      <c r="A5" s="11"/>
      <c r="B5" s="11"/>
      <c r="C5" s="135" t="s">
        <v>134</v>
      </c>
      <c r="D5" s="135"/>
      <c r="E5" s="206">
        <f>+BIENES!D5</f>
        <v>0</v>
      </c>
      <c r="F5" s="206"/>
      <c r="G5" s="206"/>
      <c r="H5" s="206"/>
      <c r="I5" s="20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7" customFormat="1" ht="18" customHeight="1" x14ac:dyDescent="0.25">
      <c r="A6" s="11"/>
      <c r="B6" s="11"/>
      <c r="C6" s="135" t="s">
        <v>85</v>
      </c>
      <c r="D6" s="135"/>
      <c r="E6" s="206">
        <f>+BIENES!D6</f>
        <v>0</v>
      </c>
      <c r="F6" s="206"/>
      <c r="G6" s="206"/>
      <c r="H6" s="206"/>
      <c r="I6" s="20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7" customFormat="1" ht="18.75" customHeight="1" x14ac:dyDescent="0.25">
      <c r="A7" s="11"/>
      <c r="B7" s="11"/>
      <c r="C7" s="135" t="s">
        <v>39</v>
      </c>
      <c r="D7" s="135"/>
      <c r="E7" s="206">
        <f>+BIENES!D7</f>
        <v>0</v>
      </c>
      <c r="F7" s="206"/>
      <c r="G7" s="206"/>
      <c r="H7" s="206"/>
      <c r="I7" s="20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35" ht="23.25" customHeight="1" x14ac:dyDescent="0.25">
      <c r="A9" s="170" t="s">
        <v>72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35" s="31" customFormat="1" ht="38.25" customHeight="1" x14ac:dyDescent="0.25">
      <c r="A10" s="43"/>
      <c r="B10" s="35" t="s">
        <v>59</v>
      </c>
      <c r="C10" s="35" t="s">
        <v>60</v>
      </c>
      <c r="D10" s="35" t="s">
        <v>61</v>
      </c>
      <c r="E10" s="35" t="s">
        <v>63</v>
      </c>
      <c r="F10" s="35" t="s">
        <v>62</v>
      </c>
      <c r="G10" s="35" t="s">
        <v>68</v>
      </c>
      <c r="H10" s="35" t="s">
        <v>69</v>
      </c>
      <c r="I10" s="35" t="s">
        <v>27</v>
      </c>
      <c r="J10" s="35" t="s">
        <v>70</v>
      </c>
      <c r="K10" s="35" t="s">
        <v>150</v>
      </c>
      <c r="L10" s="36" t="s">
        <v>71</v>
      </c>
      <c r="M10" s="30"/>
      <c r="N10" s="30"/>
      <c r="O10" s="30"/>
      <c r="P10" s="30"/>
      <c r="Q10" s="30"/>
      <c r="R10" s="30"/>
      <c r="S10" s="30"/>
      <c r="T10" s="30"/>
    </row>
    <row r="11" spans="1:35" ht="38.25" x14ac:dyDescent="0.25">
      <c r="B11" s="3">
        <v>1</v>
      </c>
      <c r="C11" s="44" t="s">
        <v>143</v>
      </c>
      <c r="D11" s="24"/>
      <c r="E11" s="24"/>
      <c r="F11" s="32"/>
      <c r="G11" s="55">
        <v>0</v>
      </c>
      <c r="H11" s="33">
        <v>0</v>
      </c>
      <c r="I11" s="54">
        <f>G11*H11*19%</f>
        <v>0</v>
      </c>
      <c r="J11" s="33">
        <f t="shared" ref="J11" si="0">+G11*H11+I11</f>
        <v>0</v>
      </c>
      <c r="K11" s="33"/>
      <c r="L11" s="34"/>
    </row>
    <row r="12" spans="1:35" ht="63.75" x14ac:dyDescent="0.25">
      <c r="B12" s="3">
        <f>+B11+1</f>
        <v>2</v>
      </c>
      <c r="C12" s="44" t="s">
        <v>144</v>
      </c>
      <c r="D12" s="24"/>
      <c r="E12" s="24"/>
      <c r="F12" s="32"/>
      <c r="G12" s="55">
        <v>0</v>
      </c>
      <c r="H12" s="33">
        <v>0</v>
      </c>
      <c r="I12" s="54">
        <f t="shared" ref="I12:I29" si="1">G12*H12*19%</f>
        <v>0</v>
      </c>
      <c r="J12" s="33">
        <f t="shared" ref="J12:J29" si="2">+G12*H12+I12</f>
        <v>0</v>
      </c>
      <c r="K12" s="33"/>
      <c r="L12" s="34"/>
    </row>
    <row r="13" spans="1:35" x14ac:dyDescent="0.25">
      <c r="B13" s="3">
        <f t="shared" ref="B13:B50" si="3">+B12+1</f>
        <v>3</v>
      </c>
      <c r="C13" s="23"/>
      <c r="D13" s="24"/>
      <c r="E13" s="24"/>
      <c r="F13" s="32"/>
      <c r="G13" s="55">
        <v>0</v>
      </c>
      <c r="H13" s="33">
        <v>0</v>
      </c>
      <c r="I13" s="54">
        <f t="shared" si="1"/>
        <v>0</v>
      </c>
      <c r="J13" s="33">
        <f t="shared" si="2"/>
        <v>0</v>
      </c>
      <c r="K13" s="33"/>
      <c r="L13" s="34"/>
    </row>
    <row r="14" spans="1:35" x14ac:dyDescent="0.25">
      <c r="B14" s="3">
        <f t="shared" si="3"/>
        <v>4</v>
      </c>
      <c r="C14" s="23"/>
      <c r="D14" s="24"/>
      <c r="E14" s="24"/>
      <c r="F14" s="32"/>
      <c r="G14" s="55">
        <v>0</v>
      </c>
      <c r="H14" s="33">
        <v>0</v>
      </c>
      <c r="I14" s="54">
        <f t="shared" si="1"/>
        <v>0</v>
      </c>
      <c r="J14" s="33">
        <f t="shared" si="2"/>
        <v>0</v>
      </c>
      <c r="K14" s="33"/>
      <c r="L14" s="34"/>
    </row>
    <row r="15" spans="1:35" x14ac:dyDescent="0.25">
      <c r="B15" s="3">
        <f t="shared" si="3"/>
        <v>5</v>
      </c>
      <c r="C15" s="23"/>
      <c r="D15" s="24"/>
      <c r="E15" s="24"/>
      <c r="F15" s="32"/>
      <c r="G15" s="55">
        <v>0</v>
      </c>
      <c r="H15" s="33">
        <v>0</v>
      </c>
      <c r="I15" s="54">
        <f t="shared" si="1"/>
        <v>0</v>
      </c>
      <c r="J15" s="33">
        <f t="shared" si="2"/>
        <v>0</v>
      </c>
      <c r="K15" s="33"/>
      <c r="L15" s="34"/>
    </row>
    <row r="16" spans="1:35" x14ac:dyDescent="0.25">
      <c r="B16" s="3">
        <f t="shared" si="3"/>
        <v>6</v>
      </c>
      <c r="C16" s="23"/>
      <c r="D16" s="24"/>
      <c r="E16" s="24"/>
      <c r="F16" s="32"/>
      <c r="G16" s="55">
        <v>0</v>
      </c>
      <c r="H16" s="33">
        <v>0</v>
      </c>
      <c r="I16" s="54">
        <f t="shared" si="1"/>
        <v>0</v>
      </c>
      <c r="J16" s="33">
        <f t="shared" si="2"/>
        <v>0</v>
      </c>
      <c r="K16" s="33"/>
      <c r="L16" s="34"/>
    </row>
    <row r="17" spans="2:12" x14ac:dyDescent="0.25">
      <c r="B17" s="3">
        <f t="shared" si="3"/>
        <v>7</v>
      </c>
      <c r="C17" s="23"/>
      <c r="D17" s="24"/>
      <c r="E17" s="24"/>
      <c r="F17" s="32"/>
      <c r="G17" s="55">
        <v>0</v>
      </c>
      <c r="H17" s="33">
        <v>0</v>
      </c>
      <c r="I17" s="54">
        <f t="shared" si="1"/>
        <v>0</v>
      </c>
      <c r="J17" s="33">
        <f t="shared" si="2"/>
        <v>0</v>
      </c>
      <c r="K17" s="33"/>
      <c r="L17" s="34"/>
    </row>
    <row r="18" spans="2:12" x14ac:dyDescent="0.25">
      <c r="B18" s="3">
        <f t="shared" si="3"/>
        <v>8</v>
      </c>
      <c r="C18" s="23"/>
      <c r="D18" s="24"/>
      <c r="E18" s="24"/>
      <c r="F18" s="32"/>
      <c r="G18" s="55">
        <v>0</v>
      </c>
      <c r="H18" s="33">
        <v>0</v>
      </c>
      <c r="I18" s="54">
        <f t="shared" si="1"/>
        <v>0</v>
      </c>
      <c r="J18" s="33">
        <f t="shared" si="2"/>
        <v>0</v>
      </c>
      <c r="K18" s="33"/>
      <c r="L18" s="34"/>
    </row>
    <row r="19" spans="2:12" x14ac:dyDescent="0.25">
      <c r="B19" s="3">
        <f t="shared" si="3"/>
        <v>9</v>
      </c>
      <c r="C19" s="23"/>
      <c r="D19" s="24"/>
      <c r="E19" s="24"/>
      <c r="F19" s="32"/>
      <c r="G19" s="55">
        <v>0</v>
      </c>
      <c r="H19" s="33">
        <v>0</v>
      </c>
      <c r="I19" s="54">
        <f t="shared" si="1"/>
        <v>0</v>
      </c>
      <c r="J19" s="33">
        <f t="shared" si="2"/>
        <v>0</v>
      </c>
      <c r="K19" s="33"/>
      <c r="L19" s="34"/>
    </row>
    <row r="20" spans="2:12" x14ac:dyDescent="0.25">
      <c r="B20" s="3">
        <f t="shared" si="3"/>
        <v>10</v>
      </c>
      <c r="C20" s="23"/>
      <c r="D20" s="24"/>
      <c r="E20" s="24"/>
      <c r="F20" s="32"/>
      <c r="G20" s="55">
        <v>0</v>
      </c>
      <c r="H20" s="33">
        <v>0</v>
      </c>
      <c r="I20" s="54">
        <f t="shared" si="1"/>
        <v>0</v>
      </c>
      <c r="J20" s="33">
        <f t="shared" si="2"/>
        <v>0</v>
      </c>
      <c r="K20" s="33"/>
      <c r="L20" s="34"/>
    </row>
    <row r="21" spans="2:12" x14ac:dyDescent="0.25">
      <c r="B21" s="3">
        <f t="shared" si="3"/>
        <v>11</v>
      </c>
      <c r="C21" s="23"/>
      <c r="D21" s="24"/>
      <c r="E21" s="24"/>
      <c r="F21" s="32"/>
      <c r="G21" s="55">
        <v>0</v>
      </c>
      <c r="H21" s="33">
        <v>0</v>
      </c>
      <c r="I21" s="54">
        <f t="shared" si="1"/>
        <v>0</v>
      </c>
      <c r="J21" s="33">
        <f t="shared" si="2"/>
        <v>0</v>
      </c>
      <c r="K21" s="33"/>
      <c r="L21" s="34"/>
    </row>
    <row r="22" spans="2:12" x14ac:dyDescent="0.25">
      <c r="B22" s="3">
        <f t="shared" si="3"/>
        <v>12</v>
      </c>
      <c r="C22" s="23"/>
      <c r="D22" s="24"/>
      <c r="E22" s="24"/>
      <c r="F22" s="32"/>
      <c r="G22" s="55">
        <v>0</v>
      </c>
      <c r="H22" s="33">
        <v>0</v>
      </c>
      <c r="I22" s="54">
        <f t="shared" si="1"/>
        <v>0</v>
      </c>
      <c r="J22" s="33">
        <f t="shared" si="2"/>
        <v>0</v>
      </c>
      <c r="K22" s="33"/>
      <c r="L22" s="34"/>
    </row>
    <row r="23" spans="2:12" x14ac:dyDescent="0.25">
      <c r="B23" s="3">
        <f t="shared" si="3"/>
        <v>13</v>
      </c>
      <c r="C23" s="23"/>
      <c r="D23" s="24"/>
      <c r="E23" s="24"/>
      <c r="F23" s="32"/>
      <c r="G23" s="55">
        <v>0</v>
      </c>
      <c r="H23" s="33">
        <v>0</v>
      </c>
      <c r="I23" s="54">
        <f t="shared" si="1"/>
        <v>0</v>
      </c>
      <c r="J23" s="33">
        <f t="shared" si="2"/>
        <v>0</v>
      </c>
      <c r="K23" s="33"/>
      <c r="L23" s="34"/>
    </row>
    <row r="24" spans="2:12" x14ac:dyDescent="0.25">
      <c r="B24" s="3">
        <f t="shared" si="3"/>
        <v>14</v>
      </c>
      <c r="C24" s="23"/>
      <c r="D24" s="24"/>
      <c r="E24" s="24"/>
      <c r="F24" s="32"/>
      <c r="G24" s="55">
        <v>0</v>
      </c>
      <c r="H24" s="33">
        <v>0</v>
      </c>
      <c r="I24" s="54">
        <f t="shared" si="1"/>
        <v>0</v>
      </c>
      <c r="J24" s="33">
        <f t="shared" si="2"/>
        <v>0</v>
      </c>
      <c r="K24" s="33"/>
      <c r="L24" s="34"/>
    </row>
    <row r="25" spans="2:12" x14ac:dyDescent="0.25">
      <c r="B25" s="3">
        <f t="shared" si="3"/>
        <v>15</v>
      </c>
      <c r="C25" s="23"/>
      <c r="D25" s="24"/>
      <c r="E25" s="24"/>
      <c r="F25" s="32"/>
      <c r="G25" s="55">
        <v>0</v>
      </c>
      <c r="H25" s="33">
        <v>0</v>
      </c>
      <c r="I25" s="54">
        <f t="shared" si="1"/>
        <v>0</v>
      </c>
      <c r="J25" s="33">
        <f t="shared" si="2"/>
        <v>0</v>
      </c>
      <c r="K25" s="33"/>
      <c r="L25" s="34"/>
    </row>
    <row r="26" spans="2:12" x14ac:dyDescent="0.25">
      <c r="B26" s="3">
        <f t="shared" si="3"/>
        <v>16</v>
      </c>
      <c r="C26" s="23"/>
      <c r="D26" s="24"/>
      <c r="E26" s="24"/>
      <c r="F26" s="32"/>
      <c r="G26" s="55">
        <v>0</v>
      </c>
      <c r="H26" s="33">
        <v>0</v>
      </c>
      <c r="I26" s="54">
        <f t="shared" si="1"/>
        <v>0</v>
      </c>
      <c r="J26" s="33">
        <f t="shared" si="2"/>
        <v>0</v>
      </c>
      <c r="K26" s="33"/>
      <c r="L26" s="34"/>
    </row>
    <row r="27" spans="2:12" x14ac:dyDescent="0.25">
      <c r="B27" s="3">
        <f t="shared" si="3"/>
        <v>17</v>
      </c>
      <c r="C27" s="23"/>
      <c r="D27" s="24"/>
      <c r="E27" s="24"/>
      <c r="F27" s="32"/>
      <c r="G27" s="55">
        <v>0</v>
      </c>
      <c r="H27" s="33">
        <v>0</v>
      </c>
      <c r="I27" s="54">
        <f t="shared" si="1"/>
        <v>0</v>
      </c>
      <c r="J27" s="33">
        <f t="shared" si="2"/>
        <v>0</v>
      </c>
      <c r="K27" s="33"/>
      <c r="L27" s="34"/>
    </row>
    <row r="28" spans="2:12" x14ac:dyDescent="0.25">
      <c r="B28" s="3">
        <f t="shared" si="3"/>
        <v>18</v>
      </c>
      <c r="C28" s="23"/>
      <c r="D28" s="24"/>
      <c r="E28" s="24"/>
      <c r="F28" s="32"/>
      <c r="G28" s="55">
        <v>0</v>
      </c>
      <c r="H28" s="33">
        <v>0</v>
      </c>
      <c r="I28" s="54">
        <f t="shared" si="1"/>
        <v>0</v>
      </c>
      <c r="J28" s="33">
        <f t="shared" si="2"/>
        <v>0</v>
      </c>
      <c r="K28" s="33"/>
      <c r="L28" s="34"/>
    </row>
    <row r="29" spans="2:12" x14ac:dyDescent="0.25">
      <c r="B29" s="3">
        <f t="shared" si="3"/>
        <v>19</v>
      </c>
      <c r="C29" s="23"/>
      <c r="D29" s="24"/>
      <c r="E29" s="24"/>
      <c r="F29" s="32"/>
      <c r="G29" s="55">
        <v>0</v>
      </c>
      <c r="H29" s="33">
        <v>0</v>
      </c>
      <c r="I29" s="54">
        <f t="shared" si="1"/>
        <v>0</v>
      </c>
      <c r="J29" s="33">
        <f t="shared" si="2"/>
        <v>0</v>
      </c>
      <c r="K29" s="33"/>
      <c r="L29" s="34"/>
    </row>
    <row r="30" spans="2:12" hidden="1" x14ac:dyDescent="0.25">
      <c r="B30" s="3">
        <f t="shared" si="3"/>
        <v>20</v>
      </c>
      <c r="C30" s="23"/>
      <c r="D30" s="24"/>
      <c r="E30" s="29"/>
      <c r="F30" s="25"/>
      <c r="G30" s="5"/>
      <c r="H30" s="26">
        <v>0</v>
      </c>
      <c r="I30" s="194">
        <f t="shared" ref="I30:I50" si="4">(H30*G30)*16%</f>
        <v>0</v>
      </c>
      <c r="J30" s="195"/>
      <c r="K30" s="63"/>
      <c r="L30" s="19">
        <f t="shared" ref="L30:L50" si="5">(H30*G30)+I30</f>
        <v>0</v>
      </c>
    </row>
    <row r="31" spans="2:12" hidden="1" x14ac:dyDescent="0.25">
      <c r="B31" s="3">
        <f t="shared" si="3"/>
        <v>21</v>
      </c>
      <c r="C31" s="23"/>
      <c r="D31" s="24"/>
      <c r="E31" s="29"/>
      <c r="F31" s="25"/>
      <c r="G31" s="5"/>
      <c r="H31" s="26">
        <v>0</v>
      </c>
      <c r="I31" s="194">
        <f t="shared" si="4"/>
        <v>0</v>
      </c>
      <c r="J31" s="195"/>
      <c r="K31" s="63"/>
      <c r="L31" s="19">
        <f t="shared" si="5"/>
        <v>0</v>
      </c>
    </row>
    <row r="32" spans="2:12" hidden="1" x14ac:dyDescent="0.25">
      <c r="B32" s="3">
        <f t="shared" si="3"/>
        <v>22</v>
      </c>
      <c r="C32" s="23"/>
      <c r="D32" s="24"/>
      <c r="E32" s="29"/>
      <c r="F32" s="25"/>
      <c r="G32" s="5"/>
      <c r="H32" s="26">
        <v>0</v>
      </c>
      <c r="I32" s="194">
        <f t="shared" si="4"/>
        <v>0</v>
      </c>
      <c r="J32" s="195"/>
      <c r="K32" s="63"/>
      <c r="L32" s="19">
        <f t="shared" si="5"/>
        <v>0</v>
      </c>
    </row>
    <row r="33" spans="2:12" hidden="1" x14ac:dyDescent="0.25">
      <c r="B33" s="3">
        <f t="shared" si="3"/>
        <v>23</v>
      </c>
      <c r="C33" s="23"/>
      <c r="D33" s="24"/>
      <c r="E33" s="29"/>
      <c r="F33" s="25"/>
      <c r="G33" s="5"/>
      <c r="H33" s="26">
        <v>0</v>
      </c>
      <c r="I33" s="194">
        <f t="shared" si="4"/>
        <v>0</v>
      </c>
      <c r="J33" s="195"/>
      <c r="K33" s="63"/>
      <c r="L33" s="19">
        <f t="shared" si="5"/>
        <v>0</v>
      </c>
    </row>
    <row r="34" spans="2:12" hidden="1" x14ac:dyDescent="0.25">
      <c r="B34" s="3">
        <f t="shared" si="3"/>
        <v>24</v>
      </c>
      <c r="C34" s="23"/>
      <c r="D34" s="24"/>
      <c r="E34" s="29"/>
      <c r="F34" s="25"/>
      <c r="G34" s="5"/>
      <c r="H34" s="26">
        <v>0</v>
      </c>
      <c r="I34" s="194">
        <f t="shared" si="4"/>
        <v>0</v>
      </c>
      <c r="J34" s="195"/>
      <c r="K34" s="63"/>
      <c r="L34" s="19">
        <f t="shared" si="5"/>
        <v>0</v>
      </c>
    </row>
    <row r="35" spans="2:12" hidden="1" x14ac:dyDescent="0.25">
      <c r="B35" s="3">
        <f t="shared" si="3"/>
        <v>25</v>
      </c>
      <c r="C35" s="23"/>
      <c r="D35" s="24"/>
      <c r="E35" s="29"/>
      <c r="F35" s="25"/>
      <c r="G35" s="5"/>
      <c r="H35" s="26">
        <v>0</v>
      </c>
      <c r="I35" s="194">
        <f t="shared" si="4"/>
        <v>0</v>
      </c>
      <c r="J35" s="195"/>
      <c r="K35" s="63"/>
      <c r="L35" s="19">
        <f t="shared" si="5"/>
        <v>0</v>
      </c>
    </row>
    <row r="36" spans="2:12" hidden="1" x14ac:dyDescent="0.25">
      <c r="B36" s="3">
        <f t="shared" si="3"/>
        <v>26</v>
      </c>
      <c r="C36" s="23"/>
      <c r="D36" s="24"/>
      <c r="E36" s="29"/>
      <c r="F36" s="25"/>
      <c r="G36" s="5"/>
      <c r="H36" s="26">
        <v>0</v>
      </c>
      <c r="I36" s="194">
        <f t="shared" si="4"/>
        <v>0</v>
      </c>
      <c r="J36" s="195"/>
      <c r="K36" s="63"/>
      <c r="L36" s="19">
        <f t="shared" si="5"/>
        <v>0</v>
      </c>
    </row>
    <row r="37" spans="2:12" hidden="1" x14ac:dyDescent="0.25">
      <c r="B37" s="3">
        <f t="shared" si="3"/>
        <v>27</v>
      </c>
      <c r="C37" s="23"/>
      <c r="D37" s="24"/>
      <c r="E37" s="29"/>
      <c r="F37" s="25"/>
      <c r="G37" s="5"/>
      <c r="H37" s="26">
        <v>0</v>
      </c>
      <c r="I37" s="194">
        <f t="shared" si="4"/>
        <v>0</v>
      </c>
      <c r="J37" s="195"/>
      <c r="K37" s="63"/>
      <c r="L37" s="19">
        <f t="shared" si="5"/>
        <v>0</v>
      </c>
    </row>
    <row r="38" spans="2:12" hidden="1" x14ac:dyDescent="0.25">
      <c r="B38" s="3">
        <f t="shared" si="3"/>
        <v>28</v>
      </c>
      <c r="C38" s="23"/>
      <c r="D38" s="24"/>
      <c r="E38" s="29"/>
      <c r="F38" s="25"/>
      <c r="G38" s="5"/>
      <c r="H38" s="26">
        <v>0</v>
      </c>
      <c r="I38" s="194">
        <f t="shared" si="4"/>
        <v>0</v>
      </c>
      <c r="J38" s="195"/>
      <c r="K38" s="63"/>
      <c r="L38" s="19">
        <f t="shared" si="5"/>
        <v>0</v>
      </c>
    </row>
    <row r="39" spans="2:12" hidden="1" x14ac:dyDescent="0.25">
      <c r="B39" s="3">
        <f t="shared" si="3"/>
        <v>29</v>
      </c>
      <c r="C39" s="23"/>
      <c r="D39" s="24"/>
      <c r="E39" s="29"/>
      <c r="F39" s="25"/>
      <c r="G39" s="5"/>
      <c r="H39" s="26">
        <v>0</v>
      </c>
      <c r="I39" s="194">
        <f t="shared" si="4"/>
        <v>0</v>
      </c>
      <c r="J39" s="195"/>
      <c r="K39" s="63"/>
      <c r="L39" s="19">
        <f t="shared" si="5"/>
        <v>0</v>
      </c>
    </row>
    <row r="40" spans="2:12" hidden="1" x14ac:dyDescent="0.25">
      <c r="B40" s="3">
        <f t="shared" si="3"/>
        <v>30</v>
      </c>
      <c r="C40" s="23"/>
      <c r="D40" s="24"/>
      <c r="E40" s="29"/>
      <c r="F40" s="25"/>
      <c r="G40" s="5"/>
      <c r="H40" s="26">
        <v>0</v>
      </c>
      <c r="I40" s="194">
        <f t="shared" si="4"/>
        <v>0</v>
      </c>
      <c r="J40" s="195"/>
      <c r="K40" s="63"/>
      <c r="L40" s="19">
        <f t="shared" si="5"/>
        <v>0</v>
      </c>
    </row>
    <row r="41" spans="2:12" s="1" customFormat="1" hidden="1" x14ac:dyDescent="0.25">
      <c r="B41" s="3">
        <f t="shared" si="3"/>
        <v>31</v>
      </c>
      <c r="C41" s="23"/>
      <c r="D41" s="24"/>
      <c r="E41" s="29"/>
      <c r="F41" s="25"/>
      <c r="G41" s="5"/>
      <c r="H41" s="26">
        <v>0</v>
      </c>
      <c r="I41" s="194">
        <f t="shared" si="4"/>
        <v>0</v>
      </c>
      <c r="J41" s="195"/>
      <c r="K41" s="63"/>
      <c r="L41" s="19">
        <f>(H41*G41)+I41</f>
        <v>0</v>
      </c>
    </row>
    <row r="42" spans="2:12" s="1" customFormat="1" hidden="1" x14ac:dyDescent="0.25">
      <c r="B42" s="3">
        <f t="shared" si="3"/>
        <v>32</v>
      </c>
      <c r="C42" s="23"/>
      <c r="D42" s="24"/>
      <c r="E42" s="29"/>
      <c r="F42" s="25"/>
      <c r="G42" s="5"/>
      <c r="H42" s="26">
        <v>0</v>
      </c>
      <c r="I42" s="194">
        <f t="shared" si="4"/>
        <v>0</v>
      </c>
      <c r="J42" s="195"/>
      <c r="K42" s="63"/>
      <c r="L42" s="19">
        <f t="shared" si="5"/>
        <v>0</v>
      </c>
    </row>
    <row r="43" spans="2:12" s="1" customFormat="1" hidden="1" x14ac:dyDescent="0.25">
      <c r="B43" s="3">
        <f t="shared" si="3"/>
        <v>33</v>
      </c>
      <c r="C43" s="23"/>
      <c r="D43" s="24"/>
      <c r="E43" s="29"/>
      <c r="F43" s="25"/>
      <c r="G43" s="5"/>
      <c r="H43" s="26">
        <v>0</v>
      </c>
      <c r="I43" s="194">
        <f t="shared" si="4"/>
        <v>0</v>
      </c>
      <c r="J43" s="195"/>
      <c r="K43" s="63"/>
      <c r="L43" s="19">
        <f t="shared" si="5"/>
        <v>0</v>
      </c>
    </row>
    <row r="44" spans="2:12" s="1" customFormat="1" hidden="1" x14ac:dyDescent="0.25">
      <c r="B44" s="3">
        <f t="shared" si="3"/>
        <v>34</v>
      </c>
      <c r="C44" s="23"/>
      <c r="D44" s="24"/>
      <c r="E44" s="29"/>
      <c r="F44" s="25"/>
      <c r="G44" s="5"/>
      <c r="H44" s="26">
        <v>0</v>
      </c>
      <c r="I44" s="194">
        <f t="shared" si="4"/>
        <v>0</v>
      </c>
      <c r="J44" s="195"/>
      <c r="K44" s="63"/>
      <c r="L44" s="19">
        <f t="shared" si="5"/>
        <v>0</v>
      </c>
    </row>
    <row r="45" spans="2:12" s="1" customFormat="1" hidden="1" x14ac:dyDescent="0.25">
      <c r="B45" s="3">
        <f t="shared" si="3"/>
        <v>35</v>
      </c>
      <c r="C45" s="23"/>
      <c r="D45" s="24"/>
      <c r="E45" s="29"/>
      <c r="F45" s="25"/>
      <c r="G45" s="5"/>
      <c r="H45" s="26">
        <v>0</v>
      </c>
      <c r="I45" s="194">
        <f t="shared" si="4"/>
        <v>0</v>
      </c>
      <c r="J45" s="195"/>
      <c r="K45" s="63"/>
      <c r="L45" s="19">
        <f t="shared" si="5"/>
        <v>0</v>
      </c>
    </row>
    <row r="46" spans="2:12" s="1" customFormat="1" hidden="1" x14ac:dyDescent="0.25">
      <c r="B46" s="3">
        <f t="shared" si="3"/>
        <v>36</v>
      </c>
      <c r="C46" s="23"/>
      <c r="D46" s="24"/>
      <c r="E46" s="29"/>
      <c r="F46" s="25"/>
      <c r="G46" s="5"/>
      <c r="H46" s="26">
        <v>0</v>
      </c>
      <c r="I46" s="194">
        <f t="shared" si="4"/>
        <v>0</v>
      </c>
      <c r="J46" s="195"/>
      <c r="K46" s="63"/>
      <c r="L46" s="19">
        <f t="shared" si="5"/>
        <v>0</v>
      </c>
    </row>
    <row r="47" spans="2:12" s="1" customFormat="1" hidden="1" x14ac:dyDescent="0.25">
      <c r="B47" s="3">
        <f t="shared" si="3"/>
        <v>37</v>
      </c>
      <c r="C47" s="23"/>
      <c r="D47" s="24"/>
      <c r="E47" s="29"/>
      <c r="F47" s="25"/>
      <c r="G47" s="5"/>
      <c r="H47" s="26">
        <v>0</v>
      </c>
      <c r="I47" s="194">
        <f>(H47*G47)*16%</f>
        <v>0</v>
      </c>
      <c r="J47" s="195"/>
      <c r="K47" s="63"/>
      <c r="L47" s="19">
        <f t="shared" si="5"/>
        <v>0</v>
      </c>
    </row>
    <row r="48" spans="2:12" s="1" customFormat="1" hidden="1" x14ac:dyDescent="0.25">
      <c r="B48" s="3">
        <f t="shared" si="3"/>
        <v>38</v>
      </c>
      <c r="C48" s="23"/>
      <c r="D48" s="24"/>
      <c r="E48" s="29"/>
      <c r="F48" s="25"/>
      <c r="G48" s="5"/>
      <c r="H48" s="26">
        <v>0</v>
      </c>
      <c r="I48" s="194">
        <f t="shared" si="4"/>
        <v>0</v>
      </c>
      <c r="J48" s="195"/>
      <c r="K48" s="63"/>
      <c r="L48" s="19">
        <f t="shared" si="5"/>
        <v>0</v>
      </c>
    </row>
    <row r="49" spans="1:12" s="1" customFormat="1" hidden="1" x14ac:dyDescent="0.25">
      <c r="B49" s="3">
        <f t="shared" si="3"/>
        <v>39</v>
      </c>
      <c r="C49" s="23"/>
      <c r="D49" s="24"/>
      <c r="E49" s="29"/>
      <c r="F49" s="25"/>
      <c r="G49" s="5"/>
      <c r="H49" s="26">
        <v>0</v>
      </c>
      <c r="I49" s="194">
        <f t="shared" si="4"/>
        <v>0</v>
      </c>
      <c r="J49" s="195"/>
      <c r="K49" s="63"/>
      <c r="L49" s="19">
        <f t="shared" si="5"/>
        <v>0</v>
      </c>
    </row>
    <row r="50" spans="1:12" s="1" customFormat="1" hidden="1" x14ac:dyDescent="0.25">
      <c r="B50" s="3">
        <f t="shared" si="3"/>
        <v>40</v>
      </c>
      <c r="C50" s="23"/>
      <c r="D50" s="24"/>
      <c r="E50" s="29"/>
      <c r="F50" s="25"/>
      <c r="G50" s="5"/>
      <c r="H50" s="26">
        <v>0</v>
      </c>
      <c r="I50" s="194">
        <f t="shared" si="4"/>
        <v>0</v>
      </c>
      <c r="J50" s="195"/>
      <c r="K50" s="63"/>
      <c r="L50" s="19">
        <f t="shared" si="5"/>
        <v>0</v>
      </c>
    </row>
    <row r="51" spans="1:12" s="1" customFormat="1" ht="9.75" customHeight="1" x14ac:dyDescent="0.25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s="1" customFormat="1" ht="21.75" customHeight="1" x14ac:dyDescent="0.25">
      <c r="B52" s="173" t="s">
        <v>27</v>
      </c>
      <c r="C52" s="173"/>
      <c r="D52" s="173"/>
      <c r="E52" s="173"/>
      <c r="F52" s="173"/>
      <c r="G52" s="180" t="e">
        <f>+I11:I29</f>
        <v>#VALUE!</v>
      </c>
      <c r="H52" s="180"/>
      <c r="I52" s="168"/>
      <c r="J52" s="168"/>
      <c r="K52" s="168"/>
      <c r="L52" s="168"/>
    </row>
    <row r="53" spans="1:12" s="1" customFormat="1" ht="28.5" customHeight="1" x14ac:dyDescent="0.25">
      <c r="B53" s="173" t="s">
        <v>28</v>
      </c>
      <c r="C53" s="173"/>
      <c r="D53" s="173"/>
      <c r="E53" s="173"/>
      <c r="F53" s="173"/>
      <c r="G53" s="180" t="e">
        <f>+J11:J29</f>
        <v>#VALUE!</v>
      </c>
      <c r="H53" s="180"/>
      <c r="I53" s="168"/>
      <c r="J53" s="168"/>
      <c r="K53" s="168"/>
      <c r="L53" s="168"/>
    </row>
    <row r="54" spans="1:12" s="1" customFormat="1" ht="18.75" customHeight="1" x14ac:dyDescent="0.2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</row>
    <row r="55" spans="1:12" s="1" customFormat="1" ht="18" customHeight="1" x14ac:dyDescent="0.25">
      <c r="A55" s="196" t="s">
        <v>74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</row>
    <row r="56" spans="1:12" s="1" customFormat="1" ht="36.75" customHeight="1" x14ac:dyDescent="0.25">
      <c r="A56" s="188" t="s">
        <v>30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90"/>
    </row>
    <row r="57" spans="1:12" s="1" customFormat="1" ht="18" customHeight="1" x14ac:dyDescent="0.25">
      <c r="A57" s="177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9"/>
    </row>
    <row r="58" spans="1:12" s="1" customFormat="1" ht="18" customHeight="1" x14ac:dyDescent="0.25">
      <c r="A58" s="191" t="s">
        <v>75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3"/>
    </row>
    <row r="59" spans="1:12" s="1" customFormat="1" ht="66.75" customHeight="1" x14ac:dyDescent="0.25">
      <c r="A59" s="185" t="s">
        <v>152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7"/>
    </row>
    <row r="60" spans="1:12" s="1" customFormat="1" ht="18" customHeight="1" x14ac:dyDescent="0.25">
      <c r="A60" s="177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9"/>
    </row>
    <row r="61" spans="1:12" s="1" customFormat="1" ht="18" customHeight="1" x14ac:dyDescent="0.25">
      <c r="A61" s="191" t="s">
        <v>76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3"/>
    </row>
    <row r="62" spans="1:12" s="1" customFormat="1" ht="58.5" customHeight="1" x14ac:dyDescent="0.25">
      <c r="A62" s="182" t="s">
        <v>95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4"/>
    </row>
    <row r="63" spans="1:12" s="1" customFormat="1" ht="15.75" customHeight="1" x14ac:dyDescent="0.2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</row>
    <row r="64" spans="1:12" s="1" customFormat="1" ht="21" customHeight="1" x14ac:dyDescent="0.25">
      <c r="A64" s="174" t="s">
        <v>139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6"/>
    </row>
    <row r="65" spans="1:39" s="1" customFormat="1" x14ac:dyDescent="0.25">
      <c r="A65" s="41"/>
      <c r="B65" s="226" t="s">
        <v>19</v>
      </c>
      <c r="C65" s="226"/>
      <c r="D65" s="221"/>
      <c r="E65" s="221"/>
      <c r="F65" s="221"/>
      <c r="G65" s="221"/>
      <c r="H65" s="221"/>
      <c r="I65" s="221"/>
      <c r="J65" s="221"/>
      <c r="K65" s="221"/>
      <c r="L65" s="221"/>
    </row>
    <row r="66" spans="1:39" s="1" customFormat="1" x14ac:dyDescent="0.25">
      <c r="A66" s="41"/>
      <c r="B66" s="226" t="s">
        <v>20</v>
      </c>
      <c r="C66" s="226"/>
      <c r="D66" s="221"/>
      <c r="E66" s="221"/>
      <c r="F66" s="221"/>
      <c r="G66" s="221"/>
      <c r="H66" s="221"/>
      <c r="I66" s="221"/>
      <c r="J66" s="221"/>
      <c r="K66" s="221"/>
      <c r="L66" s="221"/>
    </row>
    <row r="67" spans="1:39" ht="20.25" customHeight="1" x14ac:dyDescent="0.25">
      <c r="A67" s="200" t="s">
        <v>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8.75" customHeight="1" x14ac:dyDescent="0.25">
      <c r="A68" s="41"/>
      <c r="B68" s="177" t="s">
        <v>19</v>
      </c>
      <c r="C68" s="179"/>
      <c r="D68" s="177">
        <f>+BIENES!D70</f>
        <v>0</v>
      </c>
      <c r="E68" s="178"/>
      <c r="F68" s="178"/>
      <c r="G68" s="178"/>
      <c r="H68" s="178"/>
      <c r="I68" s="178"/>
      <c r="J68" s="178"/>
      <c r="K68" s="178"/>
      <c r="L68" s="179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1" customHeight="1" x14ac:dyDescent="0.25">
      <c r="A69" s="41"/>
      <c r="B69" s="204" t="s">
        <v>20</v>
      </c>
      <c r="C69" s="204"/>
      <c r="D69" s="175">
        <f>+BIENES!D71</f>
        <v>0</v>
      </c>
      <c r="E69" s="175"/>
      <c r="F69" s="175"/>
      <c r="G69" s="175"/>
      <c r="H69" s="175"/>
      <c r="I69" s="175"/>
      <c r="J69" s="175"/>
      <c r="K69" s="175"/>
      <c r="L69" s="176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1" customFormat="1" ht="34.5" customHeight="1" x14ac:dyDescent="0.25">
      <c r="A70" s="41"/>
      <c r="B70" s="203" t="s">
        <v>100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</row>
    <row r="71" spans="1:39" s="1" customFormat="1" ht="21" customHeight="1" x14ac:dyDescent="0.25">
      <c r="A71" s="200" t="s">
        <v>98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2"/>
    </row>
    <row r="72" spans="1:39" s="1" customFormat="1" x14ac:dyDescent="0.25">
      <c r="A72" s="41"/>
      <c r="B72" s="205" t="s">
        <v>19</v>
      </c>
      <c r="C72" s="205"/>
      <c r="D72" s="199"/>
      <c r="E72" s="199"/>
      <c r="F72" s="199"/>
      <c r="G72" s="199"/>
      <c r="H72" s="199"/>
      <c r="I72" s="199"/>
      <c r="J72" s="199"/>
      <c r="K72" s="199"/>
      <c r="L72" s="199"/>
    </row>
    <row r="73" spans="1:39" s="1" customFormat="1" ht="15" customHeight="1" x14ac:dyDescent="0.25">
      <c r="A73" s="41"/>
      <c r="B73" s="205" t="s">
        <v>22</v>
      </c>
      <c r="C73" s="205"/>
      <c r="D73" s="221" t="s">
        <v>29</v>
      </c>
      <c r="E73" s="221"/>
      <c r="F73" s="221"/>
      <c r="G73" s="221"/>
      <c r="H73" s="221"/>
      <c r="I73" s="221"/>
      <c r="J73" s="221"/>
      <c r="K73" s="221"/>
      <c r="L73" s="221"/>
    </row>
    <row r="74" spans="1:39" s="1" customFormat="1" x14ac:dyDescent="0.25">
      <c r="A74" s="41"/>
      <c r="B74" s="205" t="s">
        <v>21</v>
      </c>
      <c r="C74" s="205"/>
      <c r="D74" s="222" t="s">
        <v>73</v>
      </c>
      <c r="E74" s="221"/>
      <c r="F74" s="221"/>
      <c r="G74" s="221"/>
      <c r="H74" s="221"/>
      <c r="I74" s="221"/>
      <c r="J74" s="221"/>
      <c r="K74" s="221"/>
      <c r="L74" s="221"/>
    </row>
    <row r="75" spans="1:39" s="1" customFormat="1" ht="34.5" customHeight="1" x14ac:dyDescent="0.25">
      <c r="A75" s="41"/>
      <c r="B75" s="203" t="s">
        <v>99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</row>
    <row r="76" spans="1:39" ht="21" customHeight="1" x14ac:dyDescent="0.25">
      <c r="A76" s="200" t="s">
        <v>77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28.5" customHeight="1" x14ac:dyDescent="0.25">
      <c r="A77" s="41"/>
      <c r="B77" s="168" t="s">
        <v>40</v>
      </c>
      <c r="C77" s="168"/>
      <c r="D77" s="168"/>
      <c r="E77" s="220"/>
      <c r="F77" s="220"/>
      <c r="G77" s="220"/>
      <c r="H77" s="220"/>
      <c r="I77" s="220"/>
      <c r="J77" s="220"/>
      <c r="K77" s="220"/>
      <c r="L77" s="22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32.25" customHeight="1" x14ac:dyDescent="0.25">
      <c r="A78" s="42"/>
      <c r="B78" s="168" t="s">
        <v>0</v>
      </c>
      <c r="C78" s="168"/>
      <c r="D78" s="168"/>
      <c r="E78" s="220"/>
      <c r="F78" s="220"/>
      <c r="G78" s="220"/>
      <c r="H78" s="220"/>
      <c r="I78" s="220"/>
      <c r="J78" s="220"/>
      <c r="K78" s="220"/>
      <c r="L78" s="220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5" spans="1:20" hidden="1" x14ac:dyDescent="0.25"/>
    <row r="86" spans="1:20" s="2" customFormat="1" hidden="1" x14ac:dyDescent="0.25">
      <c r="A86" s="1"/>
      <c r="B86" s="1" t="s">
        <v>5</v>
      </c>
      <c r="C86" s="1" t="s">
        <v>3</v>
      </c>
      <c r="M86" s="1"/>
      <c r="N86" s="1"/>
      <c r="O86" s="1"/>
      <c r="P86" s="1"/>
      <c r="Q86" s="1"/>
      <c r="R86" s="1"/>
      <c r="S86" s="1"/>
      <c r="T86" s="1"/>
    </row>
    <row r="87" spans="1:20" s="2" customFormat="1" hidden="1" x14ac:dyDescent="0.25">
      <c r="A87" s="1"/>
      <c r="B87" s="1" t="s">
        <v>6</v>
      </c>
      <c r="C87" s="1" t="s">
        <v>4</v>
      </c>
      <c r="M87" s="1"/>
      <c r="N87" s="1"/>
      <c r="O87" s="1"/>
      <c r="P87" s="1"/>
      <c r="Q87" s="1"/>
      <c r="R87" s="1"/>
      <c r="S87" s="1"/>
      <c r="T87" s="1"/>
    </row>
    <row r="88" spans="1:20" s="2" customFormat="1" hidden="1" x14ac:dyDescent="0.25">
      <c r="A88" s="1"/>
      <c r="B88" s="1" t="s">
        <v>7</v>
      </c>
      <c r="C88" s="1" t="s">
        <v>18</v>
      </c>
      <c r="M88" s="1"/>
      <c r="N88" s="1"/>
      <c r="O88" s="1"/>
      <c r="P88" s="1"/>
      <c r="Q88" s="1"/>
      <c r="R88" s="1"/>
      <c r="S88" s="1"/>
      <c r="T88" s="1"/>
    </row>
    <row r="89" spans="1:20" s="2" customFormat="1" hidden="1" x14ac:dyDescent="0.25">
      <c r="A89" s="1"/>
      <c r="B89" s="1" t="s">
        <v>8</v>
      </c>
      <c r="M89" s="1"/>
      <c r="N89" s="1"/>
      <c r="O89" s="1"/>
      <c r="P89" s="1"/>
      <c r="Q89" s="1"/>
      <c r="R89" s="1"/>
      <c r="S89" s="1"/>
      <c r="T89" s="1"/>
    </row>
    <row r="90" spans="1:20" s="2" customFormat="1" hidden="1" x14ac:dyDescent="0.25">
      <c r="A90" s="1"/>
      <c r="B90" s="1" t="s">
        <v>9</v>
      </c>
      <c r="M90" s="1"/>
      <c r="N90" s="1"/>
      <c r="O90" s="1"/>
      <c r="P90" s="1"/>
      <c r="Q90" s="1"/>
      <c r="R90" s="1"/>
      <c r="S90" s="1"/>
      <c r="T90" s="1"/>
    </row>
    <row r="91" spans="1:20" s="2" customFormat="1" hidden="1" x14ac:dyDescent="0.25">
      <c r="A91" s="1"/>
      <c r="B91" s="1" t="s">
        <v>10</v>
      </c>
      <c r="M91" s="1"/>
      <c r="N91" s="1"/>
      <c r="O91" s="1"/>
      <c r="P91" s="1"/>
      <c r="Q91" s="1"/>
      <c r="R91" s="1"/>
      <c r="S91" s="1"/>
      <c r="T91" s="1"/>
    </row>
    <row r="92" spans="1:20" s="2" customFormat="1" hidden="1" x14ac:dyDescent="0.25">
      <c r="A92" s="1"/>
      <c r="B92" s="1" t="s">
        <v>11</v>
      </c>
      <c r="M92" s="1"/>
      <c r="N92" s="1"/>
      <c r="O92" s="1"/>
      <c r="P92" s="1"/>
      <c r="Q92" s="1"/>
      <c r="R92" s="1"/>
      <c r="S92" s="1"/>
      <c r="T92" s="1"/>
    </row>
    <row r="93" spans="1:20" s="2" customFormat="1" hidden="1" x14ac:dyDescent="0.25">
      <c r="A93" s="1"/>
      <c r="B93" s="1" t="s">
        <v>12</v>
      </c>
      <c r="M93" s="1"/>
      <c r="N93" s="1"/>
      <c r="O93" s="1"/>
      <c r="P93" s="1"/>
      <c r="Q93" s="1"/>
      <c r="R93" s="1"/>
      <c r="S93" s="1"/>
      <c r="T93" s="1"/>
    </row>
    <row r="94" spans="1:20" s="2" customFormat="1" hidden="1" x14ac:dyDescent="0.25">
      <c r="A94" s="1"/>
      <c r="B94" s="1" t="s">
        <v>13</v>
      </c>
      <c r="M94" s="1"/>
      <c r="N94" s="1"/>
      <c r="O94" s="1"/>
      <c r="P94" s="1"/>
      <c r="Q94" s="1"/>
      <c r="R94" s="1"/>
      <c r="S94" s="1"/>
      <c r="T94" s="1"/>
    </row>
    <row r="95" spans="1:20" s="2" customFormat="1" hidden="1" x14ac:dyDescent="0.25">
      <c r="A95" s="1"/>
      <c r="B95" s="1" t="s">
        <v>14</v>
      </c>
      <c r="M95" s="1"/>
      <c r="N95" s="1"/>
      <c r="O95" s="1"/>
      <c r="P95" s="1"/>
      <c r="Q95" s="1"/>
      <c r="R95" s="1"/>
      <c r="S95" s="1"/>
      <c r="T95" s="1"/>
    </row>
    <row r="96" spans="1:20" s="2" customFormat="1" hidden="1" x14ac:dyDescent="0.25">
      <c r="A96" s="1"/>
      <c r="B96" s="1" t="s">
        <v>15</v>
      </c>
      <c r="M96" s="1"/>
      <c r="N96" s="1"/>
      <c r="O96" s="1"/>
      <c r="P96" s="1"/>
      <c r="Q96" s="1"/>
      <c r="R96" s="1"/>
      <c r="S96" s="1"/>
      <c r="T96" s="1"/>
    </row>
    <row r="97" spans="1:20" s="2" customFormat="1" hidden="1" x14ac:dyDescent="0.25">
      <c r="A97" s="1"/>
      <c r="B97" s="1" t="s">
        <v>16</v>
      </c>
      <c r="M97" s="1"/>
      <c r="N97" s="1"/>
      <c r="O97" s="1"/>
      <c r="P97" s="1"/>
      <c r="Q97" s="1"/>
      <c r="R97" s="1"/>
      <c r="S97" s="1"/>
      <c r="T97" s="1"/>
    </row>
    <row r="98" spans="1:20" s="2" customFormat="1" hidden="1" x14ac:dyDescent="0.25">
      <c r="A98" s="1"/>
      <c r="B98" s="1" t="s">
        <v>17</v>
      </c>
      <c r="M98" s="1"/>
      <c r="N98" s="1"/>
      <c r="O98" s="1"/>
      <c r="P98" s="1"/>
      <c r="Q98" s="1"/>
      <c r="R98" s="1"/>
      <c r="S98" s="1"/>
      <c r="T98" s="1"/>
    </row>
    <row r="99" spans="1:20" hidden="1" x14ac:dyDescent="0.25"/>
  </sheetData>
  <mergeCells count="76">
    <mergeCell ref="E78:L78"/>
    <mergeCell ref="B77:D77"/>
    <mergeCell ref="B78:D78"/>
    <mergeCell ref="J2:L2"/>
    <mergeCell ref="B65:C65"/>
    <mergeCell ref="D65:L65"/>
    <mergeCell ref="B66:C66"/>
    <mergeCell ref="D66:L66"/>
    <mergeCell ref="I45:J45"/>
    <mergeCell ref="I46:J46"/>
    <mergeCell ref="I47:J47"/>
    <mergeCell ref="I42:J42"/>
    <mergeCell ref="I48:J48"/>
    <mergeCell ref="I30:J30"/>
    <mergeCell ref="I31:J31"/>
    <mergeCell ref="B75:L75"/>
    <mergeCell ref="E77:L77"/>
    <mergeCell ref="D73:L73"/>
    <mergeCell ref="B73:C73"/>
    <mergeCell ref="B74:C74"/>
    <mergeCell ref="D74:L74"/>
    <mergeCell ref="A76:L76"/>
    <mergeCell ref="A1:B2"/>
    <mergeCell ref="C1:G2"/>
    <mergeCell ref="H1:I1"/>
    <mergeCell ref="H2:I2"/>
    <mergeCell ref="J1:L1"/>
    <mergeCell ref="C4:D4"/>
    <mergeCell ref="C6:D6"/>
    <mergeCell ref="C7:D7"/>
    <mergeCell ref="E4:I4"/>
    <mergeCell ref="E6:I6"/>
    <mergeCell ref="E7:I7"/>
    <mergeCell ref="E5:I5"/>
    <mergeCell ref="C5:D5"/>
    <mergeCell ref="D72:L72"/>
    <mergeCell ref="A67:L67"/>
    <mergeCell ref="B70:L70"/>
    <mergeCell ref="B68:C68"/>
    <mergeCell ref="B69:C69"/>
    <mergeCell ref="D68:L68"/>
    <mergeCell ref="D69:L69"/>
    <mergeCell ref="B72:C72"/>
    <mergeCell ref="A71:L71"/>
    <mergeCell ref="A58:L58"/>
    <mergeCell ref="I35:J35"/>
    <mergeCell ref="I32:J32"/>
    <mergeCell ref="I33:J33"/>
    <mergeCell ref="I34:J34"/>
    <mergeCell ref="I43:J43"/>
    <mergeCell ref="I36:J36"/>
    <mergeCell ref="I44:J44"/>
    <mergeCell ref="I37:J37"/>
    <mergeCell ref="I38:J38"/>
    <mergeCell ref="I39:J39"/>
    <mergeCell ref="B53:F53"/>
    <mergeCell ref="I50:J50"/>
    <mergeCell ref="I49:J49"/>
    <mergeCell ref="A55:L55"/>
    <mergeCell ref="A54:L54"/>
    <mergeCell ref="I52:L53"/>
    <mergeCell ref="A8:L8"/>
    <mergeCell ref="A9:L9"/>
    <mergeCell ref="B52:F52"/>
    <mergeCell ref="A64:L64"/>
    <mergeCell ref="A57:L57"/>
    <mergeCell ref="A60:L60"/>
    <mergeCell ref="G52:H52"/>
    <mergeCell ref="G53:H53"/>
    <mergeCell ref="A63:L63"/>
    <mergeCell ref="A62:L62"/>
    <mergeCell ref="A59:L59"/>
    <mergeCell ref="A56:L56"/>
    <mergeCell ref="A61:L61"/>
    <mergeCell ref="I40:J40"/>
    <mergeCell ref="I41:J41"/>
  </mergeCells>
  <dataValidations count="2">
    <dataValidation type="list" allowBlank="1" showInputMessage="1" showErrorMessage="1" sqref="D11:D50">
      <formula1>"Devolutivo, De consumo"</formula1>
    </dataValidation>
    <dataValidation type="list" allowBlank="1" showInputMessage="1" showErrorMessage="1" sqref="L11:L29">
      <formula1>"En existencia, Cotizar"</formula1>
    </dataValidation>
  </dataValidations>
  <hyperlinks>
    <hyperlink ref="D74" r:id="rId1"/>
  </hyperlinks>
  <printOptions horizontalCentered="1" verticalCentered="1"/>
  <pageMargins left="0.59055118110236204" right="0.59055118110236204" top="0.5" bottom="0.55118110236220497" header="0.05" footer="0.31496062992126"/>
  <pageSetup scale="5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BIENES</vt:lpstr>
      <vt:lpstr>VALORACION REQUERIMIENTO</vt:lpstr>
      <vt:lpstr>BIENES!Área_de_impresión</vt:lpstr>
      <vt:lpstr>'VALORACION REQUERIMIENTO'!Área_de_impresión</vt:lpstr>
      <vt:lpstr>BIENES!Títulos_a_imprimir</vt:lpstr>
      <vt:lpstr>'VALORACION REQUERIMIENTO'!Títulos_a_imprimir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2015-10-21T21:02:17Z</cp:lastPrinted>
  <dcterms:created xsi:type="dcterms:W3CDTF">2013-02-27T20:16:49Z</dcterms:created>
  <dcterms:modified xsi:type="dcterms:W3CDTF">2017-09-26T20:52:48Z</dcterms:modified>
</cp:coreProperties>
</file>