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755" tabRatio="807" activeTab="0"/>
  </bookViews>
  <sheets>
    <sheet name="PROTOCOLO" sheetId="1" r:id="rId1"/>
    <sheet name="FACTIBILIDAD" sheetId="2" r:id="rId2"/>
    <sheet name="TABLA DE COSTOS 2019" sheetId="3" r:id="rId3"/>
    <sheet name="Hoja1" sheetId="4" r:id="rId4"/>
  </sheets>
  <definedNames>
    <definedName name="_xlnm.Print_Area" localSheetId="0">'PROTOCOLO'!$A$1:$X$41</definedName>
  </definedNames>
  <calcPr fullCalcOnLoad="1"/>
</workbook>
</file>

<file path=xl/comments1.xml><?xml version="1.0" encoding="utf-8"?>
<comments xmlns="http://schemas.openxmlformats.org/spreadsheetml/2006/main">
  <authors>
    <author>Usuario</author>
  </authors>
  <commentList>
    <comment ref="C13" authorId="0">
      <text>
        <r>
          <rPr>
            <b/>
            <sz val="9"/>
            <rFont val="Tahoma"/>
            <family val="2"/>
          </rPr>
          <t xml:space="preserve">describir la facultad a la que pertenece
</t>
        </r>
      </text>
    </comment>
    <comment ref="C14" authorId="0">
      <text>
        <r>
          <rPr>
            <b/>
            <sz val="9"/>
            <rFont val="Tahoma"/>
            <family val="2"/>
          </rPr>
          <t xml:space="preserve">Describir el programa academico 
</t>
        </r>
      </text>
    </comment>
    <comment ref="F15" authorId="0">
      <text>
        <r>
          <rPr>
            <b/>
            <sz val="9"/>
            <rFont val="Tahoma"/>
            <family val="2"/>
          </rPr>
          <t>Numero de CDP</t>
        </r>
        <r>
          <rPr>
            <sz val="9"/>
            <rFont val="Tahoma"/>
            <family val="2"/>
          </rPr>
          <t xml:space="preserve">
</t>
        </r>
      </text>
    </comment>
    <comment ref="C16" authorId="0">
      <text>
        <r>
          <rPr>
            <b/>
            <sz val="9"/>
            <rFont val="Tahoma"/>
            <family val="2"/>
          </rPr>
          <t xml:space="preserve">Ciudad donde se va ejecutar el seminario
</t>
        </r>
        <r>
          <rPr>
            <sz val="9"/>
            <rFont val="Tahoma"/>
            <family val="2"/>
          </rPr>
          <t xml:space="preserve">
</t>
        </r>
      </text>
    </comment>
    <comment ref="C7" authorId="0">
      <text>
        <r>
          <rPr>
            <b/>
            <sz val="9"/>
            <rFont val="Tahoma"/>
            <family val="2"/>
          </rPr>
          <t>El valor del salario minimo corresponde de acuerdo a la vigencia actual</t>
        </r>
      </text>
    </comment>
    <comment ref="C8" authorId="0">
      <text>
        <r>
          <rPr>
            <b/>
            <sz val="9"/>
            <rFont val="Tahoma"/>
            <family val="2"/>
          </rPr>
          <t>El valor de la matricula corresponde de acuerdo a la vigencia actual</t>
        </r>
      </text>
    </comment>
    <comment ref="A7" authorId="0">
      <text>
        <r>
          <rPr>
            <b/>
            <sz val="9"/>
            <rFont val="Tahoma"/>
            <family val="2"/>
          </rPr>
          <t xml:space="preserve">De acuerdo al año de la vigencia se cambia el año del SMMLV
</t>
        </r>
      </text>
    </comment>
    <comment ref="C17" authorId="0">
      <text>
        <r>
          <rPr>
            <b/>
            <sz val="9"/>
            <rFont val="Tahoma"/>
            <family val="2"/>
          </rPr>
          <t xml:space="preserve">Nombre completo del director del programa
</t>
        </r>
      </text>
    </comment>
  </commentList>
</comments>
</file>

<file path=xl/sharedStrings.xml><?xml version="1.0" encoding="utf-8"?>
<sst xmlns="http://schemas.openxmlformats.org/spreadsheetml/2006/main" count="246" uniqueCount="192">
  <si>
    <t>Código</t>
  </si>
  <si>
    <t>FPI.DP-01  v.02</t>
  </si>
  <si>
    <t>Página</t>
  </si>
  <si>
    <t>DATOS DE MATRICULA</t>
  </si>
  <si>
    <t xml:space="preserve">Valor de la Matrícula </t>
  </si>
  <si>
    <t>Valor de la Matrícula en SMMLV</t>
  </si>
  <si>
    <t>Nivel de Escolaridad Docentes Externos</t>
  </si>
  <si>
    <t>DERECHOS DE GRADO 75% DEL SMMLV</t>
  </si>
  <si>
    <t>Aspirantes con Descuentos Institucionales</t>
  </si>
  <si>
    <t xml:space="preserve">  (Egresado, Certificado Electoral, Convención Colectiva)</t>
  </si>
  <si>
    <t>Porcentaje del Descuento</t>
  </si>
  <si>
    <t>TOTAL</t>
  </si>
  <si>
    <t>Incripciones</t>
  </si>
  <si>
    <t>CONSOLIDADO DE INGRESOS</t>
  </si>
  <si>
    <t>Derechos de grado aplica solo para Últimos Semestres</t>
  </si>
  <si>
    <t>$ Valor Inscripción</t>
  </si>
  <si>
    <t>$ Ingresos por Inscripción</t>
  </si>
  <si>
    <t>Numero Total de Aspirantes Admitidos</t>
  </si>
  <si>
    <t>$ Ingresos Total por Inscripciones</t>
  </si>
  <si>
    <t>$ Ingresos Total por Matricula</t>
  </si>
  <si>
    <t>$ Derechos de Grado</t>
  </si>
  <si>
    <t>$ Total Ingresos</t>
  </si>
  <si>
    <t>DATOS BASICOS</t>
  </si>
  <si>
    <t>UNIDAD PROPONENTE (Facultad o Dirección)</t>
  </si>
  <si>
    <t xml:space="preserve">NOMBRE DEL PROGRAMA: </t>
  </si>
  <si>
    <t>COHORTE  - SEMESTRE</t>
  </si>
  <si>
    <t xml:space="preserve">CIUDAD A REALIZAR LA ACTIVIDAD: </t>
  </si>
  <si>
    <t>DIRECTOR DEL PROGRAMA:</t>
  </si>
  <si>
    <t>N°</t>
  </si>
  <si>
    <t>Nombre del Seminario, Curso o Conferencia</t>
  </si>
  <si>
    <t>Fecha del seminario (Colocar la fecha en letras)</t>
  </si>
  <si>
    <t>Docentes Nombres y Apellidos Completos (Especificar cuando sea un docente externo)</t>
  </si>
  <si>
    <t>Tipo de Vinculacion (Interno/Externo)</t>
  </si>
  <si>
    <t>Tipo de Identificación ( C.C o C.E.)</t>
  </si>
  <si>
    <t>Número de Documento de Identificación</t>
  </si>
  <si>
    <t>Dirección</t>
  </si>
  <si>
    <t>Teléfono</t>
  </si>
  <si>
    <t>Grado de escolaridad (1,2,3,ó 4)</t>
  </si>
  <si>
    <t>Valor Hora</t>
  </si>
  <si>
    <t>Número de Horas</t>
  </si>
  <si>
    <t>Valor de los Honorarios</t>
  </si>
  <si>
    <t>Valor total del seminario</t>
  </si>
  <si>
    <t>Transporte Aereo</t>
  </si>
  <si>
    <t>Destino Ida y Vuelta del Transporte Aereo (Indicar Ruta)</t>
  </si>
  <si>
    <t>$ Transporte Terrestre</t>
  </si>
  <si>
    <t>Destino ida y vuelta del transporte terrestre  (Indicar Ruta)</t>
  </si>
  <si>
    <t>$ Auxilio de Alimento y Hospedaje</t>
  </si>
  <si>
    <t xml:space="preserve">Días de estadía en la ciudad del evento                       </t>
  </si>
  <si>
    <t>HOTEL                                                (Ciudad donde se prestará el servicio de hospedaje)</t>
  </si>
  <si>
    <t>BONIFICACIONES ( PLANTA  Y ADMINISTRATIVOS)</t>
  </si>
  <si>
    <t>Cúcuta</t>
  </si>
  <si>
    <t>DOCENTE EXTERNO(OPS)</t>
  </si>
  <si>
    <t>Fotocopias</t>
  </si>
  <si>
    <t>NOTA:  Los datos suministrados en el protocolo son responsabilidad de los Directores de los programas de Postgrados. La División Administrativa de Postgrados no sea hace responsable si estos datos no son reales.</t>
  </si>
  <si>
    <t>2 de 2</t>
  </si>
  <si>
    <t>Efectuados los trámites pertinentes por parte del director(a) del programa:</t>
  </si>
  <si>
    <t>COHORTE:</t>
  </si>
  <si>
    <t>SEMESTRE:</t>
  </si>
  <si>
    <t xml:space="preserve">a dictarse en la ciudad de </t>
  </si>
  <si>
    <t>ha cumplido con los requisitos minimos establecios en el protocolo de viabilidad económica, conforme a los siguientes aspectos:</t>
  </si>
  <si>
    <t>INGRESOS</t>
  </si>
  <si>
    <t>Valor del SMMLV</t>
  </si>
  <si>
    <t xml:space="preserve">Inscripciones </t>
  </si>
  <si>
    <t>Ingreso Matrículas</t>
  </si>
  <si>
    <t>Estampilla Procultura</t>
  </si>
  <si>
    <t>Derechos de Grado</t>
  </si>
  <si>
    <r>
      <rPr>
        <sz val="16"/>
        <color indexed="18"/>
        <rFont val="Arial"/>
        <family val="2"/>
      </rPr>
      <t xml:space="preserve">Total Recaudado a la Fecha por Matriculas </t>
    </r>
    <r>
      <rPr>
        <sz val="11"/>
        <color indexed="18"/>
        <rFont val="Arial"/>
        <family val="2"/>
      </rPr>
      <t>(Según Factibilidad del Sistema)</t>
    </r>
  </si>
  <si>
    <r>
      <rPr>
        <sz val="16"/>
        <color indexed="18"/>
        <rFont val="Arial"/>
        <family val="2"/>
      </rPr>
      <t xml:space="preserve">Total Recaudado a la Fecha por el Evento </t>
    </r>
    <r>
      <rPr>
        <sz val="11"/>
        <color indexed="18"/>
        <rFont val="Arial"/>
        <family val="2"/>
      </rPr>
      <t>(Total Inscripciones   (si hay) + Total Recaudado a la Fecha por Matricula)</t>
    </r>
  </si>
  <si>
    <r>
      <rPr>
        <sz val="16"/>
        <color indexed="18"/>
        <rFont val="Arial"/>
        <family val="2"/>
      </rPr>
      <t xml:space="preserve">Total Pendiente por Recaudar </t>
    </r>
    <r>
      <rPr>
        <sz val="11"/>
        <color indexed="18"/>
        <rFont val="Arial"/>
        <family val="2"/>
      </rPr>
      <t>(Total a Recaudar por el Evento - Total Recaudado a la Fecha por el Evento)</t>
    </r>
  </si>
  <si>
    <r>
      <rPr>
        <sz val="16"/>
        <color indexed="18"/>
        <rFont val="Arial"/>
        <family val="2"/>
      </rPr>
      <t xml:space="preserve">Total a Recaudar por el Evento </t>
    </r>
    <r>
      <rPr>
        <sz val="11"/>
        <color indexed="18"/>
        <rFont val="Arial"/>
        <family val="2"/>
      </rPr>
      <t>(Ingreso Matriculas + Inscripciones (Si hay))</t>
    </r>
  </si>
  <si>
    <t>EGRESOS</t>
  </si>
  <si>
    <t>Honorarios Docentes</t>
  </si>
  <si>
    <t>BONIFICACIONES</t>
  </si>
  <si>
    <t>Alojamiento</t>
  </si>
  <si>
    <t>Transporte Aéreo</t>
  </si>
  <si>
    <t>Transporte Terrestre</t>
  </si>
  <si>
    <t>Total Egresos Para CDP</t>
  </si>
  <si>
    <t>Utilidad</t>
  </si>
  <si>
    <t>% Utilidad</t>
  </si>
  <si>
    <t>Se expide la presente a los</t>
  </si>
  <si>
    <t>días del mes de</t>
  </si>
  <si>
    <t>del</t>
  </si>
  <si>
    <t>Director(a) Oficina</t>
  </si>
  <si>
    <t>Nota: Este documento es requisito indispensable para:</t>
  </si>
  <si>
    <t>*Solicitud y Expedición del Certificado de Disponibilidad Presupuestal</t>
  </si>
  <si>
    <t>*Efectuar Pago de docentes</t>
  </si>
  <si>
    <t>*Dar inicio al programa en mención</t>
  </si>
  <si>
    <t>CONCEPTO</t>
  </si>
  <si>
    <t>Valor  EN $ PARA EL 2018</t>
  </si>
  <si>
    <t>Valor  en SMMLV</t>
  </si>
  <si>
    <t>MATERIALES</t>
  </si>
  <si>
    <t>c.d.</t>
  </si>
  <si>
    <t>Impresiones</t>
  </si>
  <si>
    <t>COSTOS PARA LOS PROGRAMAS DE MAESTRÍAS Y ESPECIALIZACIONES DE LA UNIVERSIDAD DE PAMPLONA.</t>
  </si>
  <si>
    <t>MAESTRÍAS</t>
  </si>
  <si>
    <t>VALOR</t>
  </si>
  <si>
    <t>$</t>
  </si>
  <si>
    <t xml:space="preserve">Inscripción </t>
  </si>
  <si>
    <t>0.3 s.m.m.I.v</t>
  </si>
  <si>
    <t>Matrícula semestral</t>
  </si>
  <si>
    <t>6.5 s.m.m.I.v</t>
  </si>
  <si>
    <t>ESPECIALIZACIONES PRESENCIALES</t>
  </si>
  <si>
    <t>0.25 s.m.m.I.v</t>
  </si>
  <si>
    <t>4.0 s.m.m.I.v</t>
  </si>
  <si>
    <t>ESPECIALIZACIONES MODALIDAD DISTANCIA</t>
  </si>
  <si>
    <t>2.5 s.m.m.I.v</t>
  </si>
  <si>
    <t>VALOR HORA / HONORARIOS DOCENTES EXTERNOS SEGÚN RESOLUCION 052</t>
  </si>
  <si>
    <r>
      <rPr>
        <sz val="12"/>
        <rFont val="Arial"/>
        <family val="2"/>
      </rPr>
      <t>PROFESIONAL</t>
    </r>
    <r>
      <rPr>
        <b/>
        <sz val="12"/>
        <rFont val="Arial"/>
        <family val="2"/>
      </rPr>
      <t xml:space="preserve"> </t>
    </r>
  </si>
  <si>
    <t>11,57% s.m.m.I.v</t>
  </si>
  <si>
    <t xml:space="preserve">ESPECIALISTA </t>
  </si>
  <si>
    <t>12,30% s.m.m.I.v</t>
  </si>
  <si>
    <t>MAGISTER</t>
  </si>
  <si>
    <t>13.55% s.m.m.I.v</t>
  </si>
  <si>
    <t>DOCTOR</t>
  </si>
  <si>
    <t>16.26% s.m.m.I.v</t>
  </si>
  <si>
    <t>VALOR HORA / BONIFICACION DOCENTES INTERNOS ACUERDO 046</t>
  </si>
  <si>
    <t xml:space="preserve">PROFESIONAL </t>
  </si>
  <si>
    <t>10,52% s.m.m.I.v</t>
  </si>
  <si>
    <t>11,18% s.m.m.I.v</t>
  </si>
  <si>
    <t>12,32% s.m.m.I.v</t>
  </si>
  <si>
    <t>14,78% s.m.m.I.v</t>
  </si>
  <si>
    <t>ORIGEN</t>
  </si>
  <si>
    <t>DESTINO</t>
  </si>
  <si>
    <t>AUXILIO DE</t>
  </si>
  <si>
    <t>TRANSPORTE</t>
  </si>
  <si>
    <t>ALIMENTO Y</t>
  </si>
  <si>
    <t>TERRESTRE</t>
  </si>
  <si>
    <t>HOSPEDAJE</t>
  </si>
  <si>
    <t>en s.m.m.l.v</t>
  </si>
  <si>
    <t>PAMPLONA</t>
  </si>
  <si>
    <t>Región Norte</t>
  </si>
  <si>
    <t>22.5%</t>
  </si>
  <si>
    <t>(Magdalena, Atlántico, Sucre, Bolívar, Cesar, y sus municipios aledaños)</t>
  </si>
  <si>
    <t xml:space="preserve">Región Centro </t>
  </si>
  <si>
    <t>(Cundinamarca, Boyacá  y sus municipios aledaños)</t>
  </si>
  <si>
    <t>Región Sur</t>
  </si>
  <si>
    <t>(Territorios nacionales y sus municipios aledaños)</t>
  </si>
  <si>
    <t>Valle del Cauca y sus municipios aledaños</t>
  </si>
  <si>
    <t>Casanare y sus municipios aledaños</t>
  </si>
  <si>
    <t xml:space="preserve">Región Táchira </t>
  </si>
  <si>
    <t>16.5%</t>
  </si>
  <si>
    <t>(San Cristóbal, Las Piedras, Santa Bárbara, Casigua, Rubio, Santa Cruz de la Mora, La Grita, Tovar, Valera)</t>
  </si>
  <si>
    <t>Ocaña</t>
  </si>
  <si>
    <t>7.0%</t>
  </si>
  <si>
    <t xml:space="preserve">Bucaramanga </t>
  </si>
  <si>
    <t>Santander a excepción de Bucaramanga</t>
  </si>
  <si>
    <t>Antioquia y municipios aledaños</t>
  </si>
  <si>
    <t>No. De horas</t>
  </si>
  <si>
    <t>Días reconocidos</t>
  </si>
  <si>
    <t xml:space="preserve">8 horas </t>
  </si>
  <si>
    <t>1 día</t>
  </si>
  <si>
    <t>De 9 a 12 horas</t>
  </si>
  <si>
    <t>1 día y ½</t>
  </si>
  <si>
    <t>De 13 a 18 horas</t>
  </si>
  <si>
    <t>2 días</t>
  </si>
  <si>
    <t>De 19 a 24 horas</t>
  </si>
  <si>
    <t xml:space="preserve">2 días y ½ </t>
  </si>
  <si>
    <t>25 a 36 horas o más</t>
  </si>
  <si>
    <t>3 días</t>
  </si>
  <si>
    <t>SALARIO MINIMO MENSUAL LEGAL VIGENTE SMMLV 2019</t>
  </si>
  <si>
    <t>DECRETO 333 DE 19 FEB 2018 (DOCENTES PLANTA Y CONTRATO Q SALEN DEL NORTE DE SANTANDER</t>
  </si>
  <si>
    <t>BASE DE LIQUIDACION</t>
  </si>
  <si>
    <t>VIATICOS DIARIOS</t>
  </si>
  <si>
    <t>DE  0 A  1.089.814</t>
  </si>
  <si>
    <t>DE 1.089.815 A 1.712.539</t>
  </si>
  <si>
    <t>DE  1.712.540 A 2.286.847</t>
  </si>
  <si>
    <t>RESOLUCION 168 DE 19 FEB 2018 (ADTIVOS, PLANTA, TCO, DENTRO DEL NORTE DE SANTANDER)</t>
  </si>
  <si>
    <t>DENTRO DEL APARTAMENTO SIN PERNOCTAR</t>
  </si>
  <si>
    <t>DENTRO DEL DEPARTAMENTO PERNOCTANDO</t>
  </si>
  <si>
    <t>FUERA DEL DEPARTAMENTO ADTIVOS</t>
  </si>
  <si>
    <t>I</t>
  </si>
  <si>
    <t>REFRIGERIOS</t>
  </si>
  <si>
    <t>Protocolo Bienvenida</t>
  </si>
  <si>
    <t xml:space="preserve">Agendas </t>
  </si>
  <si>
    <t>OTROS (Transporte Y Viaticos Director)</t>
  </si>
  <si>
    <t>CDP</t>
  </si>
  <si>
    <t xml:space="preserve">NUMERO </t>
  </si>
  <si>
    <t xml:space="preserve">EXPERTO </t>
  </si>
  <si>
    <t xml:space="preserve">ESPECIALISTA  </t>
  </si>
  <si>
    <t xml:space="preserve">MAGISTER </t>
  </si>
  <si>
    <t xml:space="preserve">DOCTORADO </t>
  </si>
  <si>
    <t xml:space="preserve">Protocolo de Viabilidad Económica de Educacion Posgraduada </t>
  </si>
  <si>
    <t>Especializaciones,Maestrias y Doctorados 0,10% SMMLV</t>
  </si>
  <si>
    <t xml:space="preserve">Numero de Asistentes </t>
  </si>
  <si>
    <t xml:space="preserve">Numero de Aspirantes </t>
  </si>
  <si>
    <t xml:space="preserve">$ Ingresos con Descuento </t>
  </si>
  <si>
    <t xml:space="preserve">Valor Hora / Docente </t>
  </si>
  <si>
    <t>Interno</t>
  </si>
  <si>
    <t>Externo</t>
  </si>
  <si>
    <t>S.M.M.L.V _______</t>
  </si>
  <si>
    <t>1 de 1</t>
  </si>
  <si>
    <t xml:space="preserve">Protocolo de Viabilidad Económica de Educación Posgraduada </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</si>
</sst>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Red]\(&quot;$&quot;\ #,##0\)"/>
    <numFmt numFmtId="165" formatCode="_(&quot;$&quot;\ * #,##0.00_);_(&quot;$&quot;\ * \(#,##0.00\);_(&quot;$&quot;\ * &quot;-&quot;??_);_(@_)"/>
    <numFmt numFmtId="166" formatCode="0.00000"/>
    <numFmt numFmtId="167" formatCode="&quot;$&quot;\ #,##0"/>
    <numFmt numFmtId="168" formatCode="&quot;$&quot;#,##0.00"/>
    <numFmt numFmtId="169" formatCode="0.00000000"/>
    <numFmt numFmtId="170" formatCode="0.0"/>
    <numFmt numFmtId="171" formatCode="&quot;$&quot;\ #,##0.00"/>
    <numFmt numFmtId="172" formatCode="#,##0.0"/>
    <numFmt numFmtId="173" formatCode="_-* #,##0.00\ _€_-;\-* #,##0.00\ _€_-;_-* &quot;-&quot;??\ _€_-;_-@_-"/>
    <numFmt numFmtId="174" formatCode="&quot;$&quot;#,##0.0"/>
    <numFmt numFmtId="175" formatCode="&quot;$&quot;\ #,##0.00000000"/>
    <numFmt numFmtId="176" formatCode="[$$-240A]\ #,##0.00"/>
    <numFmt numFmtId="177" formatCode="&quot;$&quot;#,##0"/>
    <numFmt numFmtId="178" formatCode="[$$-240A]\ #,##0"/>
    <numFmt numFmtId="179" formatCode="_(&quot;$&quot;\ * #,##0_);_(&quot;$&quot;\ * \(#,##0\);_(&quot;$&quot;\ *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102">
    <font>
      <sz val="10"/>
      <name val="Arial"/>
      <family val="0"/>
    </font>
    <font>
      <sz val="11"/>
      <color indexed="8"/>
      <name val="Calibri"/>
      <family val="2"/>
    </font>
    <font>
      <i/>
      <sz val="10"/>
      <name val="Arial"/>
      <family val="2"/>
    </font>
    <font>
      <b/>
      <sz val="10"/>
      <name val="Arial"/>
      <family val="2"/>
    </font>
    <font>
      <b/>
      <sz val="14"/>
      <name val="Arial"/>
      <family val="2"/>
    </font>
    <font>
      <b/>
      <sz val="12"/>
      <color indexed="9"/>
      <name val="Arial"/>
      <family val="2"/>
    </font>
    <font>
      <sz val="10"/>
      <color indexed="9"/>
      <name val="Arial"/>
      <family val="2"/>
    </font>
    <font>
      <sz val="12"/>
      <name val="Arial"/>
      <family val="2"/>
    </font>
    <font>
      <sz val="11"/>
      <name val="Arial"/>
      <family val="2"/>
    </font>
    <font>
      <sz val="8"/>
      <name val="Arial"/>
      <family val="2"/>
    </font>
    <font>
      <b/>
      <u val="single"/>
      <sz val="12"/>
      <color indexed="18"/>
      <name val="Arial"/>
      <family val="2"/>
    </font>
    <font>
      <b/>
      <sz val="12"/>
      <name val="Arial"/>
      <family val="2"/>
    </font>
    <font>
      <b/>
      <sz val="11"/>
      <name val="Arial"/>
      <family val="2"/>
    </font>
    <font>
      <b/>
      <sz val="8"/>
      <name val="Arial"/>
      <family val="2"/>
    </font>
    <font>
      <sz val="12"/>
      <name val="Times New Roman"/>
      <family val="1"/>
    </font>
    <font>
      <b/>
      <sz val="9"/>
      <name val="Arial"/>
      <family val="2"/>
    </font>
    <font>
      <sz val="16"/>
      <color indexed="18"/>
      <name val="Arial"/>
      <family val="2"/>
    </font>
    <font>
      <b/>
      <sz val="16"/>
      <color indexed="18"/>
      <name val="Arial"/>
      <family val="2"/>
    </font>
    <font>
      <b/>
      <sz val="9"/>
      <color indexed="9"/>
      <name val="Arial"/>
      <family val="2"/>
    </font>
    <font>
      <sz val="14"/>
      <name val="Arial"/>
      <family val="2"/>
    </font>
    <font>
      <b/>
      <sz val="14"/>
      <color indexed="62"/>
      <name val="Arial"/>
      <family val="2"/>
    </font>
    <font>
      <sz val="9"/>
      <name val="Arial"/>
      <family val="2"/>
    </font>
    <font>
      <sz val="16"/>
      <name val="Arial"/>
      <family val="2"/>
    </font>
    <font>
      <b/>
      <sz val="14"/>
      <color indexed="10"/>
      <name val="Arial"/>
      <family val="2"/>
    </font>
    <font>
      <b/>
      <sz val="14"/>
      <color indexed="9"/>
      <name val="Arial"/>
      <family val="2"/>
    </font>
    <font>
      <b/>
      <sz val="16"/>
      <color indexed="62"/>
      <name val="Arial"/>
      <family val="2"/>
    </font>
    <font>
      <b/>
      <sz val="16"/>
      <name val="Arial"/>
      <family val="2"/>
    </font>
    <font>
      <b/>
      <sz val="16"/>
      <color indexed="9"/>
      <name val="Arial"/>
      <family val="2"/>
    </font>
    <font>
      <b/>
      <sz val="16"/>
      <color indexed="10"/>
      <name val="Arial"/>
      <family val="2"/>
    </font>
    <font>
      <sz val="11"/>
      <color indexed="18"/>
      <name val="Arial"/>
      <family val="2"/>
    </font>
    <font>
      <b/>
      <sz val="22"/>
      <name val="Arial"/>
      <family val="2"/>
    </font>
    <font>
      <b/>
      <sz val="20"/>
      <name val="Arial"/>
      <family val="2"/>
    </font>
    <font>
      <sz val="16"/>
      <color indexed="55"/>
      <name val="Arial"/>
      <family val="2"/>
    </font>
    <font>
      <sz val="16"/>
      <color indexed="9"/>
      <name val="Arial"/>
      <family val="2"/>
    </font>
    <font>
      <b/>
      <sz val="28"/>
      <name val="Arial"/>
      <family val="2"/>
    </font>
    <font>
      <sz val="18"/>
      <name val="Arial"/>
      <family val="2"/>
    </font>
    <font>
      <sz val="20"/>
      <name val="Arial"/>
      <family val="2"/>
    </font>
    <font>
      <sz val="20"/>
      <name val="Calibri"/>
      <family val="2"/>
    </font>
    <font>
      <sz val="20"/>
      <color indexed="62"/>
      <name val="Arial"/>
      <family val="2"/>
    </font>
    <font>
      <sz val="20"/>
      <color indexed="8"/>
      <name val="Arial"/>
      <family val="2"/>
    </font>
    <font>
      <b/>
      <sz val="20"/>
      <color indexed="62"/>
      <name val="Arial"/>
      <family val="2"/>
    </font>
    <font>
      <sz val="20"/>
      <color indexed="8"/>
      <name val="Calibri"/>
      <family val="2"/>
    </font>
    <font>
      <b/>
      <sz val="20"/>
      <color indexed="9"/>
      <name val="Arial"/>
      <family val="2"/>
    </font>
    <font>
      <sz val="20"/>
      <color indexed="9"/>
      <name val="Arial"/>
      <family val="2"/>
    </font>
    <font>
      <b/>
      <sz val="20"/>
      <color indexed="10"/>
      <name val="Arial"/>
      <family val="2"/>
    </font>
    <font>
      <b/>
      <sz val="28"/>
      <name val="Calibri"/>
      <family val="2"/>
    </font>
    <font>
      <b/>
      <sz val="24"/>
      <name val="Arial"/>
      <family val="2"/>
    </font>
    <font>
      <b/>
      <sz val="36"/>
      <name val="Arial"/>
      <family val="2"/>
    </font>
    <font>
      <b/>
      <sz val="22"/>
      <color indexed="9"/>
      <name val="Arial"/>
      <family val="2"/>
    </font>
    <font>
      <b/>
      <sz val="20"/>
      <color indexed="30"/>
      <name val="Arial"/>
      <family val="2"/>
    </font>
    <font>
      <sz val="22"/>
      <name val="Arial"/>
      <family val="2"/>
    </font>
    <font>
      <b/>
      <sz val="22"/>
      <color indexed="62"/>
      <name val="Arial"/>
      <family val="2"/>
    </font>
    <font>
      <b/>
      <sz val="24"/>
      <color indexed="9"/>
      <name val="Arial"/>
      <family val="2"/>
    </font>
    <font>
      <sz val="9"/>
      <name val="Tahoma"/>
      <family val="2"/>
    </font>
    <font>
      <b/>
      <sz val="9"/>
      <name val="Tahoma"/>
      <family val="2"/>
    </font>
    <font>
      <b/>
      <sz val="36"/>
      <color indexed="8"/>
      <name val="Arial"/>
      <family val="2"/>
    </font>
    <font>
      <sz val="2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6"/>
      <color theme="0" tint="-0.3499799966812134"/>
      <name val="Arial"/>
      <family val="2"/>
    </font>
    <font>
      <sz val="16"/>
      <color theme="0"/>
      <name val="Arial"/>
      <family val="2"/>
    </font>
    <font>
      <sz val="20"/>
      <color theme="1"/>
      <name val="Arial"/>
      <family val="2"/>
    </font>
    <font>
      <sz val="20"/>
      <color rgb="FF000000"/>
      <name val="Calibri"/>
      <family val="2"/>
    </font>
    <font>
      <sz val="20"/>
      <color rgb="FF000000"/>
      <name val="Arial"/>
      <family val="2"/>
    </font>
    <font>
      <b/>
      <sz val="20"/>
      <color theme="0"/>
      <name val="Arial"/>
      <family val="2"/>
    </font>
    <font>
      <sz val="20"/>
      <color theme="0"/>
      <name val="Arial"/>
      <family val="2"/>
    </font>
    <font>
      <b/>
      <sz val="20"/>
      <color rgb="FF0070C0"/>
      <name val="Arial"/>
      <family val="2"/>
    </font>
    <font>
      <b/>
      <sz val="20"/>
      <color rgb="FFFF0000"/>
      <name val="Arial"/>
      <family val="2"/>
    </font>
    <font>
      <b/>
      <sz val="24"/>
      <color theme="0"/>
      <name val="Arial"/>
      <family val="2"/>
    </font>
    <font>
      <b/>
      <sz val="22"/>
      <color theme="0"/>
      <name val="Arial"/>
      <family val="2"/>
    </font>
    <font>
      <b/>
      <sz val="36"/>
      <color theme="1"/>
      <name val="Arial"/>
      <family val="2"/>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18"/>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theme="0" tint="-0.14995999634265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
      <patternFill patternType="solid">
        <fgColor indexed="16"/>
        <bgColor indexed="64"/>
      </patternFill>
    </fill>
    <fill>
      <patternFill patternType="solid">
        <fgColor rgb="FF00B050"/>
        <bgColor indexed="64"/>
      </patternFill>
    </fill>
    <fill>
      <patternFill patternType="solid">
        <fgColor theme="0" tint="-0.24997000396251678"/>
        <bgColor indexed="64"/>
      </patternFill>
    </fill>
    <fill>
      <patternFill patternType="solid">
        <fgColor rgb="FF00B0F0"/>
        <bgColor indexed="64"/>
      </patternFill>
    </fill>
    <fill>
      <patternFill patternType="solid">
        <fgColor theme="9" tint="-0.24997000396251678"/>
        <bgColor indexed="64"/>
      </patternFill>
    </fill>
    <fill>
      <patternFill patternType="solid">
        <fgColor theme="0" tint="-0.04997999966144562"/>
        <bgColor indexed="64"/>
      </patternFill>
    </fill>
  </fills>
  <borders count="7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top style="medium"/>
      <bottom style="medium"/>
    </border>
    <border>
      <left style="medium"/>
      <right style="thin"/>
      <top style="medium"/>
      <bottom style="medium"/>
    </border>
    <border>
      <left style="thin"/>
      <right style="medium"/>
      <top style="medium"/>
      <bottom style="medium"/>
    </border>
    <border>
      <left style="medium"/>
      <right style="medium"/>
      <top style="medium"/>
      <bottom style="medium"/>
    </border>
    <border>
      <left/>
      <right style="medium"/>
      <top style="medium"/>
      <bottom style="medium"/>
    </border>
    <border>
      <left style="medium"/>
      <right style="medium"/>
      <top/>
      <bottom style="thin"/>
    </border>
    <border>
      <left/>
      <right style="medium"/>
      <top/>
      <bottom style="thin"/>
    </border>
    <border>
      <left style="medium"/>
      <right style="medium"/>
      <top style="thin"/>
      <bottom style="thin"/>
    </border>
    <border>
      <left style="medium"/>
      <right style="medium"/>
      <top style="thin"/>
      <bottom style="medium"/>
    </border>
    <border>
      <left/>
      <right style="medium"/>
      <top/>
      <bottom style="medium"/>
    </border>
    <border>
      <left style="medium"/>
      <right/>
      <top/>
      <bottom/>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style="medium">
        <color indexed="8"/>
      </left>
      <right style="medium">
        <color indexed="8"/>
      </right>
      <top/>
      <bottom style="medium">
        <color indexed="8"/>
      </bottom>
    </border>
    <border>
      <left/>
      <right style="medium">
        <color indexed="8"/>
      </right>
      <top/>
      <bottom style="medium">
        <color indexed="8"/>
      </bottom>
    </border>
    <border>
      <left/>
      <right style="medium">
        <color indexed="8"/>
      </right>
      <top/>
      <bottom/>
    </border>
    <border>
      <left/>
      <right/>
      <top/>
      <bottom style="medium">
        <color indexed="8"/>
      </bottom>
    </border>
    <border>
      <left style="thin"/>
      <right style="thin"/>
      <top style="thin"/>
      <bottom style="thin"/>
    </border>
    <border>
      <left/>
      <right style="medium">
        <color indexed="8"/>
      </right>
      <top style="medium">
        <color indexed="8"/>
      </top>
      <bottom/>
    </border>
    <border>
      <left/>
      <right/>
      <top/>
      <bottom style="thin"/>
    </border>
    <border>
      <left style="medium"/>
      <right/>
      <top style="medium"/>
      <bottom/>
    </border>
    <border>
      <left/>
      <right/>
      <top style="medium"/>
      <bottom/>
    </border>
    <border>
      <left/>
      <right/>
      <top/>
      <bottom style="medium"/>
    </border>
    <border>
      <left style="medium"/>
      <right/>
      <top/>
      <bottom style="medium"/>
    </border>
    <border>
      <left style="thin"/>
      <right style="medium"/>
      <top style="thin"/>
      <bottom style="thin"/>
    </border>
    <border>
      <left style="thin"/>
      <right style="medium"/>
      <top style="thin"/>
      <bottom/>
    </border>
    <border>
      <left style="thin"/>
      <right style="medium"/>
      <top style="medium"/>
      <bottom style="thin"/>
    </border>
    <border>
      <left style="thin"/>
      <right style="medium"/>
      <top/>
      <bottom style="thin"/>
    </border>
    <border>
      <left/>
      <right style="medium"/>
      <top style="medium"/>
      <bottom/>
    </border>
    <border>
      <left style="medium">
        <color indexed="8"/>
      </left>
      <right style="medium">
        <color indexed="8"/>
      </right>
      <top style="medium">
        <color indexed="8"/>
      </top>
      <bottom/>
    </border>
    <border>
      <left/>
      <right/>
      <top style="thin"/>
      <bottom style="thin"/>
    </border>
    <border>
      <left/>
      <right/>
      <top style="medium"/>
      <bottom style="medium"/>
    </border>
    <border>
      <left style="thin"/>
      <right/>
      <top/>
      <bottom/>
    </border>
    <border>
      <left/>
      <right style="medium"/>
      <top/>
      <bottom/>
    </border>
    <border>
      <left style="medium"/>
      <right style="thin"/>
      <top style="thin"/>
      <bottom style="thin"/>
    </border>
    <border>
      <left style="thin"/>
      <right style="thin"/>
      <top style="medium"/>
      <bottom style="thin"/>
    </border>
    <border>
      <left/>
      <right style="thin"/>
      <top style="thin"/>
      <bottom style="thin"/>
    </border>
    <border>
      <left/>
      <right style="thin"/>
      <top style="medium"/>
      <bottom/>
    </border>
    <border>
      <left/>
      <right style="thin"/>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style="thin"/>
      <bottom style="thin"/>
    </border>
    <border>
      <left/>
      <right style="medium"/>
      <top style="thin"/>
      <bottom style="medium"/>
    </border>
    <border>
      <left style="thin"/>
      <right style="thin"/>
      <top style="thin"/>
      <bottom/>
    </border>
    <border>
      <left/>
      <right style="thin"/>
      <top style="thin"/>
      <bottom style="medium"/>
    </border>
    <border>
      <left style="thin"/>
      <right/>
      <top/>
      <bottom style="medium"/>
    </border>
    <border>
      <left style="thin"/>
      <right style="medium"/>
      <top/>
      <bottom style="medium"/>
    </border>
    <border>
      <left style="thin"/>
      <right style="thin"/>
      <top style="medium"/>
      <bottom style="medium"/>
    </border>
    <border>
      <left style="medium"/>
      <right/>
      <top style="thin"/>
      <bottom style="medium"/>
    </border>
    <border>
      <left style="medium"/>
      <right/>
      <top/>
      <bottom style="thin"/>
    </border>
    <border>
      <left style="medium"/>
      <right style="thin"/>
      <top style="medium"/>
      <bottom style="thin"/>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top style="thin"/>
      <bottom style="medium"/>
    </border>
    <border>
      <left style="thin"/>
      <right/>
      <top style="thin"/>
      <bottom style="thin"/>
    </border>
    <border>
      <left style="medium"/>
      <right/>
      <top style="thin"/>
      <bottom/>
    </border>
    <border>
      <left/>
      <right/>
      <top style="thin"/>
      <bottom/>
    </border>
    <border>
      <left/>
      <right style="thin"/>
      <top style="thin"/>
      <bottom/>
    </border>
    <border>
      <left style="medium"/>
      <right style="medium"/>
      <top style="medium"/>
      <bottom/>
    </border>
    <border>
      <left style="medium"/>
      <right style="medium"/>
      <top/>
      <bottom style="medium"/>
    </border>
    <border>
      <left/>
      <right style="thin"/>
      <top style="medium"/>
      <bottom style="medium"/>
    </border>
    <border>
      <left style="medium">
        <color indexed="8"/>
      </left>
      <right/>
      <top style="medium">
        <color indexed="8"/>
      </top>
      <bottom style="medium">
        <color indexed="8"/>
      </bottom>
    </border>
    <border>
      <left/>
      <right/>
      <top style="medium">
        <color indexed="8"/>
      </top>
      <bottom style="medium">
        <color indexed="8"/>
      </bottom>
    </border>
    <border>
      <left style="medium">
        <color indexed="8"/>
      </left>
      <right style="medium">
        <color indexed="8"/>
      </right>
      <top/>
      <bottom/>
    </border>
    <border>
      <left style="thin"/>
      <right/>
      <top style="medium"/>
      <bottom style="thin"/>
    </border>
    <border>
      <left style="thin"/>
      <right/>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4" fillId="20" borderId="0" applyNumberFormat="0" applyBorder="0" applyAlignment="0" applyProtection="0"/>
    <xf numFmtId="0" fontId="75" fillId="21" borderId="1" applyNumberFormat="0" applyAlignment="0" applyProtection="0"/>
    <xf numFmtId="0" fontId="76" fillId="22" borderId="2" applyNumberFormat="0" applyAlignment="0" applyProtection="0"/>
    <xf numFmtId="0" fontId="77" fillId="0" borderId="3" applyNumberFormat="0" applyFill="0" applyAlignment="0" applyProtection="0"/>
    <xf numFmtId="0" fontId="78" fillId="0" borderId="4" applyNumberFormat="0" applyFill="0" applyAlignment="0" applyProtection="0"/>
    <xf numFmtId="0" fontId="79" fillId="0" borderId="0" applyNumberFormat="0" applyFill="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0" fillId="26" borderId="0" applyNumberFormat="0" applyBorder="0" applyAlignment="0" applyProtection="0"/>
    <xf numFmtId="0" fontId="80" fillId="27" borderId="0" applyNumberFormat="0" applyBorder="0" applyAlignment="0" applyProtection="0"/>
    <xf numFmtId="0" fontId="80" fillId="28" borderId="0" applyNumberFormat="0" applyBorder="0" applyAlignment="0" applyProtection="0"/>
    <xf numFmtId="0" fontId="81" fillId="29" borderId="1" applyNumberFormat="0" applyAlignment="0" applyProtection="0"/>
    <xf numFmtId="0" fontId="82" fillId="30" borderId="0" applyNumberFormat="0" applyBorder="0" applyAlignment="0" applyProtection="0"/>
    <xf numFmtId="173" fontId="0" fillId="0" borderId="0" applyFont="0" applyFill="0" applyBorder="0" applyAlignment="0" applyProtection="0"/>
    <xf numFmtId="41" fontId="0" fillId="0" borderId="0" applyFont="0" applyFill="0" applyBorder="0" applyAlignment="0" applyProtection="0"/>
    <xf numFmtId="165" fontId="0" fillId="0" borderId="0" applyFont="0" applyFill="0" applyBorder="0" applyAlignment="0" applyProtection="0"/>
    <xf numFmtId="42" fontId="0" fillId="0" borderId="0" applyFont="0" applyFill="0" applyBorder="0" applyAlignment="0" applyProtection="0"/>
    <xf numFmtId="0" fontId="83" fillId="31" borderId="0" applyNumberFormat="0" applyBorder="0" applyAlignment="0" applyProtection="0"/>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84" fillId="21" borderId="6" applyNumberFormat="0" applyAlignment="0" applyProtection="0"/>
    <xf numFmtId="0" fontId="85" fillId="0" borderId="0" applyNumberFormat="0" applyFill="0" applyBorder="0" applyAlignment="0" applyProtection="0"/>
    <xf numFmtId="0" fontId="86" fillId="0" borderId="0" applyNumberFormat="0" applyFill="0" applyBorder="0" applyAlignment="0" applyProtection="0"/>
    <xf numFmtId="0" fontId="87" fillId="0" borderId="0" applyNumberFormat="0" applyFill="0" applyBorder="0" applyAlignment="0" applyProtection="0"/>
    <xf numFmtId="0" fontId="88" fillId="0" borderId="7" applyNumberFormat="0" applyFill="0" applyAlignment="0" applyProtection="0"/>
    <xf numFmtId="0" fontId="79" fillId="0" borderId="8" applyNumberFormat="0" applyFill="0" applyAlignment="0" applyProtection="0"/>
    <xf numFmtId="0" fontId="89" fillId="0" borderId="9" applyNumberFormat="0" applyFill="0" applyAlignment="0" applyProtection="0"/>
  </cellStyleXfs>
  <cellXfs count="521">
    <xf numFmtId="0" fontId="0" fillId="0" borderId="0" xfId="0" applyAlignment="1">
      <alignment/>
    </xf>
    <xf numFmtId="0" fontId="0" fillId="0" borderId="0" xfId="0" applyAlignment="1">
      <alignment horizontal="center" vertical="center" wrapText="1"/>
    </xf>
    <xf numFmtId="171" fontId="2" fillId="0" borderId="0" xfId="0" applyNumberFormat="1" applyFont="1" applyAlignment="1">
      <alignment/>
    </xf>
    <xf numFmtId="169" fontId="0" fillId="0" borderId="0" xfId="0" applyNumberFormat="1" applyAlignment="1">
      <alignment/>
    </xf>
    <xf numFmtId="0" fontId="0" fillId="0" borderId="0" xfId="0" applyFont="1" applyAlignment="1">
      <alignment/>
    </xf>
    <xf numFmtId="167" fontId="3" fillId="0" borderId="0" xfId="0" applyNumberFormat="1" applyFont="1" applyAlignment="1">
      <alignment/>
    </xf>
    <xf numFmtId="0" fontId="4" fillId="33" borderId="10" xfId="0" applyFont="1" applyFill="1" applyBorder="1" applyAlignment="1">
      <alignment horizontal="center" vertical="center" wrapText="1"/>
    </xf>
    <xf numFmtId="171" fontId="4" fillId="33" borderId="11" xfId="0" applyNumberFormat="1" applyFont="1" applyFill="1" applyBorder="1" applyAlignment="1">
      <alignment horizontal="center" vertical="center" wrapText="1"/>
    </xf>
    <xf numFmtId="169" fontId="4" fillId="33" borderId="12" xfId="0" applyNumberFormat="1" applyFont="1" applyFill="1" applyBorder="1" applyAlignment="1">
      <alignment horizontal="center" vertical="center" wrapText="1"/>
    </xf>
    <xf numFmtId="171" fontId="4" fillId="0" borderId="0" xfId="0" applyNumberFormat="1" applyFont="1" applyFill="1" applyBorder="1" applyAlignment="1">
      <alignment horizontal="center" vertical="center" wrapText="1"/>
    </xf>
    <xf numFmtId="0" fontId="5" fillId="34" borderId="13" xfId="0" applyFont="1" applyFill="1" applyBorder="1" applyAlignment="1">
      <alignment/>
    </xf>
    <xf numFmtId="171" fontId="6" fillId="34" borderId="13" xfId="0" applyNumberFormat="1" applyFont="1" applyFill="1" applyBorder="1" applyAlignment="1">
      <alignment/>
    </xf>
    <xf numFmtId="169" fontId="6" fillId="34" borderId="14" xfId="0" applyNumberFormat="1" applyFont="1" applyFill="1" applyBorder="1" applyAlignment="1">
      <alignment/>
    </xf>
    <xf numFmtId="171" fontId="0" fillId="0" borderId="0" xfId="0" applyNumberFormat="1" applyFont="1" applyFill="1" applyBorder="1" applyAlignment="1">
      <alignment/>
    </xf>
    <xf numFmtId="0" fontId="0" fillId="35" borderId="0" xfId="0" applyFont="1" applyFill="1" applyBorder="1" applyAlignment="1">
      <alignment/>
    </xf>
    <xf numFmtId="0" fontId="7" fillId="35" borderId="15" xfId="0" applyFont="1" applyFill="1" applyBorder="1" applyAlignment="1">
      <alignment/>
    </xf>
    <xf numFmtId="171" fontId="8" fillId="36" borderId="15" xfId="0" applyNumberFormat="1" applyFont="1" applyFill="1" applyBorder="1" applyAlignment="1">
      <alignment/>
    </xf>
    <xf numFmtId="166" fontId="8" fillId="35" borderId="16" xfId="0" applyNumberFormat="1" applyFont="1" applyFill="1" applyBorder="1" applyAlignment="1">
      <alignment/>
    </xf>
    <xf numFmtId="175" fontId="0" fillId="0" borderId="0" xfId="0" applyNumberFormat="1" applyFont="1" applyFill="1" applyBorder="1" applyAlignment="1">
      <alignment/>
    </xf>
    <xf numFmtId="0" fontId="7" fillId="35" borderId="17" xfId="0" applyFont="1" applyFill="1" applyBorder="1" applyAlignment="1">
      <alignment/>
    </xf>
    <xf numFmtId="171" fontId="8" fillId="36" borderId="17" xfId="0" applyNumberFormat="1" applyFont="1" applyFill="1" applyBorder="1" applyAlignment="1">
      <alignment/>
    </xf>
    <xf numFmtId="0" fontId="7" fillId="35" borderId="18" xfId="0" applyFont="1" applyFill="1" applyBorder="1" applyAlignment="1">
      <alignment/>
    </xf>
    <xf numFmtId="171" fontId="8" fillId="36" borderId="18" xfId="0" applyNumberFormat="1" applyFont="1" applyFill="1" applyBorder="1" applyAlignment="1">
      <alignment/>
    </xf>
    <xf numFmtId="166" fontId="8" fillId="35" borderId="19" xfId="0" applyNumberFormat="1" applyFont="1" applyFill="1" applyBorder="1" applyAlignment="1">
      <alignment/>
    </xf>
    <xf numFmtId="0" fontId="9" fillId="35" borderId="0" xfId="0" applyFont="1" applyFill="1" applyBorder="1" applyAlignment="1">
      <alignment/>
    </xf>
    <xf numFmtId="0" fontId="0" fillId="0" borderId="20" xfId="0" applyFont="1" applyBorder="1" applyAlignment="1">
      <alignment/>
    </xf>
    <xf numFmtId="171" fontId="0" fillId="0" borderId="0" xfId="0" applyNumberFormat="1" applyFont="1" applyBorder="1" applyAlignment="1">
      <alignment/>
    </xf>
    <xf numFmtId="169" fontId="0" fillId="0" borderId="0" xfId="0" applyNumberFormat="1" applyFont="1" applyBorder="1" applyAlignment="1">
      <alignment/>
    </xf>
    <xf numFmtId="0" fontId="10" fillId="0" borderId="0" xfId="0" applyFont="1" applyFill="1" applyAlignment="1">
      <alignment wrapText="1"/>
    </xf>
    <xf numFmtId="0" fontId="11" fillId="0" borderId="0" xfId="0" applyFont="1" applyAlignment="1">
      <alignment horizontal="justify"/>
    </xf>
    <xf numFmtId="0" fontId="11" fillId="37" borderId="21" xfId="0" applyFont="1" applyFill="1" applyBorder="1" applyAlignment="1">
      <alignment horizontal="center" vertical="top" wrapText="1"/>
    </xf>
    <xf numFmtId="0" fontId="11" fillId="37" borderId="22" xfId="0" applyFont="1" applyFill="1" applyBorder="1" applyAlignment="1">
      <alignment horizontal="center" vertical="top" wrapText="1"/>
    </xf>
    <xf numFmtId="0" fontId="11" fillId="36" borderId="23" xfId="0" applyFont="1" applyFill="1" applyBorder="1" applyAlignment="1">
      <alignment horizontal="justify" vertical="top" wrapText="1"/>
    </xf>
    <xf numFmtId="0" fontId="7" fillId="0" borderId="24" xfId="0" applyFont="1" applyBorder="1" applyAlignment="1">
      <alignment horizontal="right" vertical="top" wrapText="1"/>
    </xf>
    <xf numFmtId="167" fontId="7" fillId="36" borderId="24" xfId="0" applyNumberFormat="1" applyFont="1" applyFill="1" applyBorder="1" applyAlignment="1">
      <alignment horizontal="right" vertical="top" wrapText="1"/>
    </xf>
    <xf numFmtId="173" fontId="0" fillId="0" borderId="0" xfId="47" applyFont="1" applyAlignment="1">
      <alignment/>
    </xf>
    <xf numFmtId="167" fontId="7" fillId="36" borderId="25" xfId="0" applyNumberFormat="1" applyFont="1" applyFill="1" applyBorder="1" applyAlignment="1">
      <alignment horizontal="right" vertical="top" wrapText="1"/>
    </xf>
    <xf numFmtId="0" fontId="7" fillId="35" borderId="0" xfId="0" applyFont="1" applyFill="1" applyAlignment="1">
      <alignment horizontal="justify"/>
    </xf>
    <xf numFmtId="0" fontId="0" fillId="35" borderId="0" xfId="0" applyFill="1" applyAlignment="1">
      <alignment/>
    </xf>
    <xf numFmtId="0" fontId="11" fillId="38" borderId="21" xfId="0" applyFont="1" applyFill="1" applyBorder="1" applyAlignment="1">
      <alignment horizontal="center" vertical="top" wrapText="1"/>
    </xf>
    <xf numFmtId="0" fontId="11" fillId="38" borderId="22" xfId="0" applyFont="1" applyFill="1" applyBorder="1" applyAlignment="1">
      <alignment horizontal="center" vertical="top" wrapText="1"/>
    </xf>
    <xf numFmtId="0" fontId="7" fillId="0" borderId="26" xfId="0" applyFont="1" applyBorder="1" applyAlignment="1">
      <alignment horizontal="right" vertical="top" wrapText="1"/>
    </xf>
    <xf numFmtId="167" fontId="7" fillId="36" borderId="13" xfId="0" applyNumberFormat="1" applyFont="1" applyFill="1" applyBorder="1" applyAlignment="1">
      <alignment horizontal="right" vertical="top" wrapText="1"/>
    </xf>
    <xf numFmtId="173" fontId="0" fillId="0" borderId="0" xfId="47" applyFont="1" applyAlignment="1">
      <alignment/>
    </xf>
    <xf numFmtId="0" fontId="7" fillId="0" borderId="0" xfId="0" applyFont="1" applyAlignment="1">
      <alignment horizontal="justify"/>
    </xf>
    <xf numFmtId="0" fontId="7" fillId="36" borderId="23" xfId="0" applyFont="1" applyFill="1" applyBorder="1" applyAlignment="1">
      <alignment horizontal="justify" vertical="top" wrapText="1"/>
    </xf>
    <xf numFmtId="0" fontId="7" fillId="36" borderId="0" xfId="0" applyFont="1" applyFill="1" applyBorder="1" applyAlignment="1">
      <alignment horizontal="justify" vertical="top" wrapText="1"/>
    </xf>
    <xf numFmtId="0" fontId="7" fillId="0" borderId="0" xfId="0" applyFont="1" applyBorder="1" applyAlignment="1">
      <alignment horizontal="right" vertical="top" wrapText="1"/>
    </xf>
    <xf numFmtId="167" fontId="7" fillId="36" borderId="0" xfId="0" applyNumberFormat="1" applyFont="1" applyFill="1" applyBorder="1" applyAlignment="1">
      <alignment horizontal="right" vertical="top" wrapText="1"/>
    </xf>
    <xf numFmtId="0" fontId="7" fillId="36" borderId="27" xfId="0" applyFont="1" applyFill="1" applyBorder="1" applyAlignment="1">
      <alignment horizontal="justify" vertical="top" wrapText="1"/>
    </xf>
    <xf numFmtId="0" fontId="7" fillId="0" borderId="27" xfId="0" applyFont="1" applyBorder="1" applyAlignment="1">
      <alignment horizontal="right" vertical="top" wrapText="1"/>
    </xf>
    <xf numFmtId="167" fontId="7" fillId="36" borderId="27" xfId="0" applyNumberFormat="1" applyFont="1" applyFill="1" applyBorder="1" applyAlignment="1">
      <alignment horizontal="right" vertical="top" wrapText="1"/>
    </xf>
    <xf numFmtId="0" fontId="12" fillId="38" borderId="28" xfId="0" applyFont="1" applyFill="1" applyBorder="1" applyAlignment="1">
      <alignment horizontal="center" vertical="top" wrapText="1"/>
    </xf>
    <xf numFmtId="0" fontId="12" fillId="38" borderId="25" xfId="0" applyFont="1" applyFill="1" applyBorder="1" applyAlignment="1">
      <alignment horizontal="center" vertical="top" wrapText="1"/>
    </xf>
    <xf numFmtId="0" fontId="12" fillId="38" borderId="24" xfId="0" applyFont="1" applyFill="1" applyBorder="1" applyAlignment="1">
      <alignment horizontal="center" vertical="top" wrapText="1"/>
    </xf>
    <xf numFmtId="0" fontId="13" fillId="36" borderId="25" xfId="0" applyFont="1" applyFill="1" applyBorder="1" applyAlignment="1">
      <alignment horizontal="center" vertical="center" wrapText="1"/>
    </xf>
    <xf numFmtId="0" fontId="8" fillId="36" borderId="23" xfId="0" applyFont="1" applyFill="1" applyBorder="1" applyAlignment="1">
      <alignment horizontal="left" vertical="center" wrapText="1"/>
    </xf>
    <xf numFmtId="0" fontId="9" fillId="36" borderId="24" xfId="0" applyFont="1" applyFill="1" applyBorder="1" applyAlignment="1">
      <alignment horizontal="center" vertical="center" wrapText="1"/>
    </xf>
    <xf numFmtId="0" fontId="8" fillId="0" borderId="24" xfId="0" applyFont="1" applyBorder="1" applyAlignment="1">
      <alignment horizontal="center" vertical="center" wrapText="1"/>
    </xf>
    <xf numFmtId="167" fontId="8" fillId="36" borderId="24" xfId="0" applyNumberFormat="1" applyFont="1" applyFill="1" applyBorder="1" applyAlignment="1">
      <alignment horizontal="right" vertical="center" wrapText="1"/>
    </xf>
    <xf numFmtId="9" fontId="8" fillId="0" borderId="24" xfId="0" applyNumberFormat="1" applyFont="1" applyBorder="1" applyAlignment="1">
      <alignment horizontal="center" vertical="center" wrapText="1"/>
    </xf>
    <xf numFmtId="0" fontId="0" fillId="35" borderId="0" xfId="0" applyFill="1" applyBorder="1" applyAlignment="1">
      <alignment/>
    </xf>
    <xf numFmtId="174" fontId="9" fillId="35" borderId="0" xfId="0" applyNumberFormat="1" applyFont="1" applyFill="1" applyBorder="1" applyAlignment="1">
      <alignment horizontal="center"/>
    </xf>
    <xf numFmtId="168" fontId="9" fillId="35" borderId="0" xfId="0" applyNumberFormat="1" applyFont="1" applyFill="1" applyBorder="1" applyAlignment="1">
      <alignment horizontal="center"/>
    </xf>
    <xf numFmtId="171" fontId="0" fillId="35" borderId="0" xfId="0" applyNumberFormat="1" applyFill="1" applyBorder="1" applyAlignment="1">
      <alignment/>
    </xf>
    <xf numFmtId="0" fontId="7" fillId="0" borderId="24" xfId="0" applyFont="1" applyBorder="1" applyAlignment="1">
      <alignment horizontal="center" vertical="top" wrapText="1"/>
    </xf>
    <xf numFmtId="1" fontId="0" fillId="0" borderId="0" xfId="0" applyNumberFormat="1" applyAlignment="1">
      <alignment/>
    </xf>
    <xf numFmtId="0" fontId="0" fillId="0" borderId="0" xfId="0" applyAlignment="1">
      <alignment/>
    </xf>
    <xf numFmtId="0" fontId="8" fillId="0" borderId="0" xfId="0" applyFont="1" applyAlignment="1">
      <alignment horizontal="justify"/>
    </xf>
    <xf numFmtId="0" fontId="11" fillId="0" borderId="29" xfId="0" applyFont="1" applyBorder="1" applyAlignment="1">
      <alignment horizontal="center"/>
    </xf>
    <xf numFmtId="0" fontId="8" fillId="0" borderId="0" xfId="0" applyFont="1" applyAlignment="1">
      <alignment horizontal="center"/>
    </xf>
    <xf numFmtId="0" fontId="8" fillId="0" borderId="0" xfId="0" applyFont="1" applyAlignment="1">
      <alignment vertical="justify" wrapText="1"/>
    </xf>
    <xf numFmtId="171" fontId="15" fillId="0" borderId="0" xfId="0" applyNumberFormat="1" applyFont="1" applyBorder="1" applyAlignment="1">
      <alignment/>
    </xf>
    <xf numFmtId="171" fontId="16" fillId="0" borderId="0" xfId="0" applyNumberFormat="1" applyFont="1" applyBorder="1" applyAlignment="1">
      <alignment horizontal="justify" vertical="center" wrapText="1"/>
    </xf>
    <xf numFmtId="0" fontId="18" fillId="0" borderId="0" xfId="0" applyFont="1" applyFill="1" applyBorder="1" applyAlignment="1">
      <alignment/>
    </xf>
    <xf numFmtId="0" fontId="0" fillId="35" borderId="30" xfId="0" applyFont="1" applyFill="1" applyBorder="1" applyAlignment="1">
      <alignment/>
    </xf>
    <xf numFmtId="0" fontId="0" fillId="35" borderId="31" xfId="0" applyFont="1" applyFill="1" applyBorder="1" applyAlignment="1">
      <alignment/>
    </xf>
    <xf numFmtId="0" fontId="19" fillId="35" borderId="20" xfId="0" applyFont="1" applyFill="1" applyBorder="1" applyAlignment="1">
      <alignment/>
    </xf>
    <xf numFmtId="0" fontId="0" fillId="35" borderId="0" xfId="0" applyFont="1" applyFill="1" applyBorder="1" applyAlignment="1">
      <alignment/>
    </xf>
    <xf numFmtId="0" fontId="0" fillId="35" borderId="32" xfId="0" applyFont="1" applyFill="1" applyBorder="1" applyAlignment="1">
      <alignment/>
    </xf>
    <xf numFmtId="0" fontId="19" fillId="35" borderId="0" xfId="0" applyFont="1" applyFill="1" applyBorder="1" applyAlignment="1">
      <alignment/>
    </xf>
    <xf numFmtId="0" fontId="19" fillId="35" borderId="32" xfId="0" applyFont="1" applyFill="1" applyBorder="1" applyAlignment="1">
      <alignment/>
    </xf>
    <xf numFmtId="0" fontId="0" fillId="0" borderId="0" xfId="0" applyFont="1" applyAlignment="1">
      <alignment horizontal="justify"/>
    </xf>
    <xf numFmtId="0" fontId="0" fillId="35" borderId="33" xfId="0" applyFont="1" applyFill="1" applyBorder="1" applyAlignment="1">
      <alignment/>
    </xf>
    <xf numFmtId="0" fontId="0" fillId="35" borderId="32" xfId="0" applyFont="1" applyFill="1" applyBorder="1" applyAlignment="1">
      <alignment/>
    </xf>
    <xf numFmtId="0" fontId="3" fillId="0" borderId="0" xfId="0" applyFont="1" applyBorder="1" applyAlignment="1">
      <alignment/>
    </xf>
    <xf numFmtId="0" fontId="12" fillId="35" borderId="13" xfId="0" applyFont="1" applyFill="1" applyBorder="1" applyAlignment="1">
      <alignment horizontal="center" vertical="center" wrapText="1"/>
    </xf>
    <xf numFmtId="0" fontId="8" fillId="0" borderId="13" xfId="0" applyFont="1" applyBorder="1" applyAlignment="1">
      <alignment horizontal="center" vertical="center" wrapText="1"/>
    </xf>
    <xf numFmtId="177" fontId="20" fillId="39" borderId="34" xfId="0" applyNumberFormat="1" applyFont="1" applyFill="1" applyBorder="1" applyAlignment="1">
      <alignment horizontal="right" vertical="center"/>
    </xf>
    <xf numFmtId="177" fontId="20" fillId="39" borderId="35" xfId="0" applyNumberFormat="1" applyFont="1" applyFill="1" applyBorder="1" applyAlignment="1">
      <alignment horizontal="right" vertical="center"/>
    </xf>
    <xf numFmtId="177" fontId="20" fillId="39" borderId="12" xfId="0" applyNumberFormat="1" applyFont="1" applyFill="1" applyBorder="1" applyAlignment="1">
      <alignment horizontal="right" vertical="center"/>
    </xf>
    <xf numFmtId="176" fontId="21" fillId="0" borderId="0" xfId="0" applyNumberFormat="1" applyFont="1" applyAlignment="1">
      <alignment horizontal="center"/>
    </xf>
    <xf numFmtId="167" fontId="20" fillId="39" borderId="36" xfId="0" applyNumberFormat="1" applyFont="1" applyFill="1" applyBorder="1" applyAlignment="1">
      <alignment horizontal="right" vertical="center"/>
    </xf>
    <xf numFmtId="177" fontId="20" fillId="39" borderId="37" xfId="0" applyNumberFormat="1" applyFont="1" applyFill="1" applyBorder="1" applyAlignment="1">
      <alignment horizontal="right" vertical="center"/>
    </xf>
    <xf numFmtId="167" fontId="0" fillId="0" borderId="0" xfId="0" applyNumberFormat="1" applyAlignment="1">
      <alignment/>
    </xf>
    <xf numFmtId="177" fontId="0" fillId="0" borderId="0" xfId="0" applyNumberFormat="1" applyAlignment="1">
      <alignment/>
    </xf>
    <xf numFmtId="177" fontId="20" fillId="36" borderId="12" xfId="0" applyNumberFormat="1" applyFont="1" applyFill="1" applyBorder="1" applyAlignment="1">
      <alignment horizontal="right" vertical="center"/>
    </xf>
    <xf numFmtId="177" fontId="20" fillId="0" borderId="0" xfId="0" applyNumberFormat="1" applyFont="1" applyFill="1" applyBorder="1" applyAlignment="1">
      <alignment horizontal="right" vertical="center"/>
    </xf>
    <xf numFmtId="177" fontId="20" fillId="39" borderId="13" xfId="0" applyNumberFormat="1" applyFont="1" applyFill="1" applyBorder="1" applyAlignment="1">
      <alignment horizontal="right" vertical="center"/>
    </xf>
    <xf numFmtId="10" fontId="20" fillId="39" borderId="13" xfId="0" applyNumberFormat="1" applyFont="1" applyFill="1" applyBorder="1" applyAlignment="1">
      <alignment horizontal="right" vertical="center"/>
    </xf>
    <xf numFmtId="176" fontId="18" fillId="0" borderId="0" xfId="0" applyNumberFormat="1" applyFont="1" applyFill="1" applyBorder="1" applyAlignment="1">
      <alignment horizontal="right"/>
    </xf>
    <xf numFmtId="0" fontId="0" fillId="35" borderId="38" xfId="0" applyFont="1" applyFill="1" applyBorder="1" applyAlignment="1">
      <alignment/>
    </xf>
    <xf numFmtId="0" fontId="19" fillId="35" borderId="19" xfId="0" applyFont="1" applyFill="1" applyBorder="1" applyAlignment="1">
      <alignment horizontal="center"/>
    </xf>
    <xf numFmtId="0" fontId="0" fillId="0" borderId="0" xfId="0" applyFont="1" applyAlignment="1">
      <alignment/>
    </xf>
    <xf numFmtId="0" fontId="0" fillId="35" borderId="19" xfId="0" applyFont="1" applyFill="1" applyBorder="1" applyAlignment="1">
      <alignment/>
    </xf>
    <xf numFmtId="0" fontId="11" fillId="0" borderId="0" xfId="0" applyFont="1" applyBorder="1" applyAlignment="1">
      <alignment/>
    </xf>
    <xf numFmtId="0" fontId="7" fillId="35" borderId="0" xfId="0" applyFont="1" applyFill="1" applyAlignment="1">
      <alignment/>
    </xf>
    <xf numFmtId="0" fontId="22" fillId="0" borderId="0" xfId="0" applyFont="1" applyAlignment="1">
      <alignment/>
    </xf>
    <xf numFmtId="0" fontId="7" fillId="0" borderId="0" xfId="0" applyFont="1" applyAlignment="1">
      <alignment/>
    </xf>
    <xf numFmtId="0" fontId="7" fillId="0" borderId="0" xfId="0" applyFont="1" applyAlignment="1">
      <alignment wrapText="1"/>
    </xf>
    <xf numFmtId="4" fontId="7" fillId="0" borderId="0" xfId="0" applyNumberFormat="1" applyFont="1" applyAlignment="1">
      <alignment wrapText="1"/>
    </xf>
    <xf numFmtId="3" fontId="7" fillId="0" borderId="0" xfId="0" applyNumberFormat="1" applyFont="1" applyAlignment="1">
      <alignment horizontal="center" vertical="center" wrapText="1"/>
    </xf>
    <xf numFmtId="3" fontId="7" fillId="40" borderId="0" xfId="0" applyNumberFormat="1" applyFont="1" applyFill="1" applyAlignment="1">
      <alignment horizontal="center" vertical="center" wrapText="1"/>
    </xf>
    <xf numFmtId="1" fontId="7" fillId="0" borderId="0" xfId="0" applyNumberFormat="1" applyFont="1" applyAlignment="1">
      <alignment horizontal="center" vertical="center" wrapText="1"/>
    </xf>
    <xf numFmtId="0" fontId="7" fillId="40" borderId="0" xfId="0" applyFont="1" applyFill="1" applyAlignment="1">
      <alignment wrapText="1"/>
    </xf>
    <xf numFmtId="4" fontId="7" fillId="40" borderId="0" xfId="0" applyNumberFormat="1" applyFont="1" applyFill="1" applyAlignment="1">
      <alignment wrapText="1"/>
    </xf>
    <xf numFmtId="0" fontId="23" fillId="35" borderId="0" xfId="0" applyFont="1" applyFill="1" applyBorder="1" applyAlignment="1">
      <alignment horizontal="left" wrapText="1"/>
    </xf>
    <xf numFmtId="0" fontId="7" fillId="35" borderId="0" xfId="0" applyFont="1" applyFill="1" applyAlignment="1">
      <alignment wrapText="1"/>
    </xf>
    <xf numFmtId="4" fontId="7" fillId="35" borderId="0" xfId="0" applyNumberFormat="1" applyFont="1" applyFill="1" applyAlignment="1">
      <alignment wrapText="1"/>
    </xf>
    <xf numFmtId="0" fontId="23" fillId="40" borderId="0" xfId="0" applyFont="1" applyFill="1" applyBorder="1" applyAlignment="1">
      <alignment horizontal="left" wrapText="1"/>
    </xf>
    <xf numFmtId="3" fontId="7" fillId="35" borderId="0" xfId="0" applyNumberFormat="1" applyFont="1" applyFill="1" applyAlignment="1">
      <alignment horizontal="center" vertical="center" wrapText="1"/>
    </xf>
    <xf numFmtId="3" fontId="22" fillId="35" borderId="0" xfId="0" applyNumberFormat="1" applyFont="1" applyFill="1" applyAlignment="1">
      <alignment horizontal="center" vertical="center" wrapText="1"/>
    </xf>
    <xf numFmtId="1" fontId="23" fillId="35" borderId="0" xfId="0" applyNumberFormat="1" applyFont="1" applyFill="1" applyBorder="1" applyAlignment="1">
      <alignment horizontal="left" wrapText="1"/>
    </xf>
    <xf numFmtId="1" fontId="7" fillId="35" borderId="0" xfId="0" applyNumberFormat="1" applyFont="1" applyFill="1" applyAlignment="1">
      <alignment horizontal="center" vertical="center" wrapText="1"/>
    </xf>
    <xf numFmtId="177" fontId="25" fillId="35" borderId="0" xfId="0" applyNumberFormat="1" applyFont="1" applyFill="1" applyBorder="1" applyAlignment="1">
      <alignment horizontal="right" vertical="center"/>
    </xf>
    <xf numFmtId="0" fontId="26" fillId="35" borderId="0" xfId="0" applyFont="1" applyFill="1" applyBorder="1" applyAlignment="1">
      <alignment vertical="center" wrapText="1"/>
    </xf>
    <xf numFmtId="0" fontId="22" fillId="35" borderId="0" xfId="0" applyFont="1" applyFill="1" applyAlignment="1">
      <alignment/>
    </xf>
    <xf numFmtId="0" fontId="28" fillId="35" borderId="0" xfId="0" applyFont="1" applyFill="1" applyBorder="1" applyAlignment="1">
      <alignment horizontal="left" wrapText="1"/>
    </xf>
    <xf numFmtId="0" fontId="28" fillId="40" borderId="0" xfId="0" applyFont="1" applyFill="1" applyBorder="1" applyAlignment="1">
      <alignment horizontal="left" wrapText="1"/>
    </xf>
    <xf numFmtId="0" fontId="22" fillId="35" borderId="0" xfId="0" applyFont="1" applyFill="1" applyAlignment="1">
      <alignment wrapText="1"/>
    </xf>
    <xf numFmtId="4" fontId="22" fillId="35" borderId="0" xfId="0" applyNumberFormat="1" applyFont="1" applyFill="1" applyAlignment="1">
      <alignment wrapText="1"/>
    </xf>
    <xf numFmtId="0" fontId="27" fillId="35" borderId="0" xfId="0" applyFont="1" applyFill="1" applyBorder="1" applyAlignment="1">
      <alignment vertical="center" wrapText="1"/>
    </xf>
    <xf numFmtId="3" fontId="22" fillId="40" borderId="0" xfId="0" applyNumberFormat="1" applyFont="1" applyFill="1" applyAlignment="1">
      <alignment horizontal="center" vertical="center" wrapText="1"/>
    </xf>
    <xf numFmtId="1" fontId="22" fillId="35" borderId="0" xfId="0" applyNumberFormat="1" applyFont="1" applyFill="1" applyAlignment="1">
      <alignment horizontal="center" vertical="center" wrapText="1"/>
    </xf>
    <xf numFmtId="0" fontId="22" fillId="40" borderId="0" xfId="0" applyFont="1" applyFill="1" applyAlignment="1">
      <alignment wrapText="1"/>
    </xf>
    <xf numFmtId="4" fontId="22" fillId="40" borderId="0" xfId="0" applyNumberFormat="1" applyFont="1" applyFill="1" applyAlignment="1">
      <alignment wrapText="1"/>
    </xf>
    <xf numFmtId="0" fontId="22" fillId="40" borderId="0" xfId="0" applyFont="1" applyFill="1" applyAlignment="1">
      <alignment/>
    </xf>
    <xf numFmtId="4" fontId="26" fillId="35" borderId="0" xfId="0" applyNumberFormat="1" applyFont="1" applyFill="1" applyBorder="1" applyAlignment="1">
      <alignment horizontal="center" wrapText="1"/>
    </xf>
    <xf numFmtId="4" fontId="26" fillId="40" borderId="0" xfId="0" applyNumberFormat="1" applyFont="1" applyFill="1" applyBorder="1" applyAlignment="1">
      <alignment horizontal="center" wrapText="1"/>
    </xf>
    <xf numFmtId="0" fontId="26" fillId="35" borderId="0" xfId="0" applyFont="1" applyFill="1" applyBorder="1" applyAlignment="1">
      <alignment horizontal="center" wrapText="1"/>
    </xf>
    <xf numFmtId="171" fontId="26" fillId="35" borderId="0" xfId="0" applyNumberFormat="1" applyFont="1" applyFill="1" applyBorder="1" applyAlignment="1">
      <alignment horizontal="center" wrapText="1"/>
    </xf>
    <xf numFmtId="174" fontId="27" fillId="35" borderId="0" xfId="0" applyNumberFormat="1" applyFont="1" applyFill="1" applyBorder="1" applyAlignment="1">
      <alignment horizontal="center" vertical="center" wrapText="1"/>
    </xf>
    <xf numFmtId="178" fontId="22" fillId="35" borderId="0" xfId="0" applyNumberFormat="1" applyFont="1" applyFill="1" applyBorder="1" applyAlignment="1">
      <alignment vertical="center" wrapText="1"/>
    </xf>
    <xf numFmtId="178" fontId="22" fillId="35" borderId="0" xfId="0" applyNumberFormat="1" applyFont="1" applyFill="1" applyBorder="1" applyAlignment="1">
      <alignment horizontal="center" vertical="center" wrapText="1"/>
    </xf>
    <xf numFmtId="178" fontId="22" fillId="40" borderId="0" xfId="0" applyNumberFormat="1" applyFont="1" applyFill="1" applyBorder="1" applyAlignment="1">
      <alignment vertical="center" wrapText="1"/>
    </xf>
    <xf numFmtId="1" fontId="22" fillId="35" borderId="0" xfId="0" applyNumberFormat="1" applyFont="1" applyFill="1" applyBorder="1" applyAlignment="1">
      <alignment vertical="center" wrapText="1"/>
    </xf>
    <xf numFmtId="0" fontId="11" fillId="37" borderId="21" xfId="53" applyFont="1" applyFill="1" applyBorder="1" applyAlignment="1">
      <alignment horizontal="center" vertical="top" wrapText="1"/>
      <protection/>
    </xf>
    <xf numFmtId="0" fontId="0" fillId="0" borderId="0" xfId="0" applyBorder="1" applyAlignment="1">
      <alignment/>
    </xf>
    <xf numFmtId="0" fontId="0" fillId="0" borderId="27" xfId="0" applyBorder="1" applyAlignment="1">
      <alignment/>
    </xf>
    <xf numFmtId="167" fontId="8" fillId="41" borderId="24" xfId="53" applyNumberFormat="1" applyFont="1" applyFill="1" applyBorder="1" applyAlignment="1">
      <alignment horizontal="right" vertical="center" wrapText="1"/>
      <protection/>
    </xf>
    <xf numFmtId="0" fontId="12" fillId="38" borderId="39" xfId="53" applyFont="1" applyFill="1" applyBorder="1" applyAlignment="1">
      <alignment horizontal="center" vertical="center" wrapText="1"/>
      <protection/>
    </xf>
    <xf numFmtId="0" fontId="22" fillId="0" borderId="0" xfId="0" applyFont="1" applyFill="1" applyAlignment="1">
      <alignment/>
    </xf>
    <xf numFmtId="0" fontId="22" fillId="41" borderId="0" xfId="0" applyFont="1" applyFill="1" applyAlignment="1">
      <alignment/>
    </xf>
    <xf numFmtId="0" fontId="90" fillId="0" borderId="0" xfId="0" applyFont="1" applyAlignment="1">
      <alignment/>
    </xf>
    <xf numFmtId="177" fontId="90" fillId="0" borderId="0" xfId="0" applyNumberFormat="1" applyFont="1" applyFill="1" applyAlignment="1">
      <alignment/>
    </xf>
    <xf numFmtId="164" fontId="14" fillId="0" borderId="0" xfId="0" applyNumberFormat="1" applyFont="1" applyBorder="1" applyAlignment="1">
      <alignment vertical="center" wrapText="1"/>
    </xf>
    <xf numFmtId="164" fontId="14" fillId="0" borderId="0" xfId="0" applyNumberFormat="1" applyFont="1" applyBorder="1" applyAlignment="1">
      <alignment horizontal="center" vertical="center" wrapText="1"/>
    </xf>
    <xf numFmtId="164" fontId="0" fillId="0" borderId="0" xfId="0" applyNumberFormat="1" applyBorder="1" applyAlignment="1">
      <alignment/>
    </xf>
    <xf numFmtId="177" fontId="20" fillId="39" borderId="27" xfId="0" applyNumberFormat="1" applyFont="1" applyFill="1" applyBorder="1" applyAlignment="1">
      <alignment horizontal="right" vertical="center"/>
    </xf>
    <xf numFmtId="0" fontId="91" fillId="40" borderId="40" xfId="0" applyFont="1" applyFill="1" applyBorder="1" applyAlignment="1">
      <alignment/>
    </xf>
    <xf numFmtId="171" fontId="16" fillId="42" borderId="10" xfId="0" applyNumberFormat="1" applyFont="1" applyFill="1" applyBorder="1" applyAlignment="1">
      <alignment horizontal="justify" vertical="center" wrapText="1"/>
    </xf>
    <xf numFmtId="171" fontId="16" fillId="42" borderId="41" xfId="0" applyNumberFormat="1" applyFont="1" applyFill="1" applyBorder="1" applyAlignment="1">
      <alignment horizontal="justify" vertical="center" wrapText="1"/>
    </xf>
    <xf numFmtId="177" fontId="20" fillId="42" borderId="19" xfId="0" applyNumberFormat="1" applyFont="1" applyFill="1" applyBorder="1" applyAlignment="1">
      <alignment horizontal="right" vertical="center"/>
    </xf>
    <xf numFmtId="177" fontId="90" fillId="40" borderId="0" xfId="0" applyNumberFormat="1" applyFont="1" applyFill="1" applyAlignment="1">
      <alignment/>
    </xf>
    <xf numFmtId="0" fontId="35" fillId="40" borderId="0" xfId="0" applyFont="1" applyFill="1" applyAlignment="1">
      <alignment vertical="center" wrapText="1"/>
    </xf>
    <xf numFmtId="177" fontId="35" fillId="40" borderId="0" xfId="0" applyNumberFormat="1" applyFont="1" applyFill="1" applyAlignment="1">
      <alignment vertical="center" wrapText="1"/>
    </xf>
    <xf numFmtId="0" fontId="22" fillId="40" borderId="0" xfId="0" applyFont="1" applyFill="1" applyAlignment="1">
      <alignment horizontal="center" vertical="center"/>
    </xf>
    <xf numFmtId="0" fontId="28" fillId="40" borderId="0" xfId="0" applyFont="1" applyFill="1" applyBorder="1" applyAlignment="1">
      <alignment horizontal="center" wrapText="1"/>
    </xf>
    <xf numFmtId="179" fontId="26" fillId="40" borderId="0" xfId="49" applyNumberFormat="1" applyFont="1" applyFill="1" applyBorder="1" applyAlignment="1">
      <alignment horizontal="center" wrapText="1"/>
    </xf>
    <xf numFmtId="0" fontId="26" fillId="40" borderId="0" xfId="0" applyFont="1" applyFill="1" applyBorder="1" applyAlignment="1">
      <alignment horizontal="center" vertical="center" wrapText="1"/>
    </xf>
    <xf numFmtId="0" fontId="31" fillId="0" borderId="27" xfId="0" applyFont="1" applyFill="1" applyBorder="1" applyAlignment="1">
      <alignment horizontal="justify" vertical="center" wrapText="1"/>
    </xf>
    <xf numFmtId="0" fontId="36" fillId="0" borderId="27" xfId="0" applyNumberFormat="1" applyFont="1" applyFill="1" applyBorder="1" applyAlignment="1" applyProtection="1">
      <alignment horizontal="center" vertical="center" wrapText="1"/>
      <protection/>
    </xf>
    <xf numFmtId="0" fontId="31" fillId="40" borderId="27" xfId="0" applyFont="1" applyFill="1" applyBorder="1" applyAlignment="1">
      <alignment horizontal="justify" vertical="center" wrapText="1"/>
    </xf>
    <xf numFmtId="1" fontId="31" fillId="0" borderId="27" xfId="0" applyNumberFormat="1" applyFont="1" applyFill="1" applyBorder="1" applyAlignment="1">
      <alignment horizontal="justify" vertical="center" wrapText="1"/>
    </xf>
    <xf numFmtId="0" fontId="36" fillId="0" borderId="27" xfId="0" applyFont="1" applyFill="1" applyBorder="1" applyAlignment="1">
      <alignment horizontal="center" vertical="center" wrapText="1"/>
    </xf>
    <xf numFmtId="0" fontId="38" fillId="0" borderId="27" xfId="0" applyFont="1" applyFill="1" applyBorder="1" applyAlignment="1" applyProtection="1">
      <alignment horizontal="center" vertical="center"/>
      <protection/>
    </xf>
    <xf numFmtId="0" fontId="31" fillId="0" borderId="27" xfId="0" applyFont="1" applyFill="1" applyBorder="1" applyAlignment="1">
      <alignment horizontal="center" vertical="center" wrapText="1"/>
    </xf>
    <xf numFmtId="3" fontId="92" fillId="0" borderId="27" xfId="0" applyNumberFormat="1" applyFont="1" applyBorder="1" applyAlignment="1">
      <alignment horizontal="center" vertical="center"/>
    </xf>
    <xf numFmtId="0" fontId="38" fillId="0" borderId="27" xfId="0" applyNumberFormat="1" applyFont="1" applyFill="1" applyBorder="1" applyAlignment="1" applyProtection="1">
      <alignment horizontal="center" vertical="center" wrapText="1"/>
      <protection/>
    </xf>
    <xf numFmtId="14" fontId="38" fillId="0" borderId="27" xfId="0" applyNumberFormat="1" applyFont="1" applyFill="1" applyBorder="1" applyAlignment="1">
      <alignment horizontal="center" vertical="center" wrapText="1"/>
    </xf>
    <xf numFmtId="2" fontId="38" fillId="0" borderId="27" xfId="0" applyNumberFormat="1" applyFont="1" applyFill="1" applyBorder="1" applyAlignment="1" applyProtection="1">
      <alignment horizontal="center" vertical="center" wrapText="1"/>
      <protection/>
    </xf>
    <xf numFmtId="167" fontId="31" fillId="0" borderId="27" xfId="0" applyNumberFormat="1" applyFont="1" applyFill="1" applyBorder="1" applyAlignment="1">
      <alignment horizontal="right" vertical="center"/>
    </xf>
    <xf numFmtId="1" fontId="36" fillId="0" borderId="27" xfId="0" applyNumberFormat="1" applyFont="1" applyFill="1" applyBorder="1" applyAlignment="1" applyProtection="1">
      <alignment horizontal="center" vertical="center" wrapText="1"/>
      <protection/>
    </xf>
    <xf numFmtId="3" fontId="31" fillId="0" borderId="27" xfId="0" applyNumberFormat="1" applyFont="1" applyFill="1" applyBorder="1" applyAlignment="1">
      <alignment horizontal="right" vertical="center"/>
    </xf>
    <xf numFmtId="177" fontId="31" fillId="0" borderId="27" xfId="0" applyNumberFormat="1" applyFont="1" applyFill="1" applyBorder="1" applyAlignment="1">
      <alignment horizontal="right" vertical="center"/>
    </xf>
    <xf numFmtId="177" fontId="40" fillId="0" borderId="27" xfId="0" applyNumberFormat="1" applyFont="1" applyFill="1" applyBorder="1" applyAlignment="1">
      <alignment horizontal="right" vertical="center"/>
    </xf>
    <xf numFmtId="4" fontId="38" fillId="0" borderId="27" xfId="0" applyNumberFormat="1" applyFont="1" applyFill="1" applyBorder="1" applyAlignment="1" applyProtection="1">
      <alignment horizontal="center" vertical="center" wrapText="1"/>
      <protection/>
    </xf>
    <xf numFmtId="0" fontId="40" fillId="0" borderId="27" xfId="0" applyFont="1" applyFill="1" applyBorder="1" applyAlignment="1" applyProtection="1">
      <alignment horizontal="center" vertical="center" wrapText="1"/>
      <protection/>
    </xf>
    <xf numFmtId="14" fontId="38" fillId="40" borderId="27" xfId="0" applyNumberFormat="1" applyFont="1" applyFill="1" applyBorder="1" applyAlignment="1">
      <alignment horizontal="center" vertical="center" wrapText="1"/>
    </xf>
    <xf numFmtId="0" fontId="36" fillId="40" borderId="27" xfId="0" applyFont="1" applyFill="1" applyBorder="1" applyAlignment="1" applyProtection="1">
      <alignment horizontal="center" vertical="top" wrapText="1"/>
      <protection/>
    </xf>
    <xf numFmtId="0" fontId="38" fillId="40" borderId="27" xfId="0" applyFont="1" applyFill="1" applyBorder="1" applyAlignment="1" applyProtection="1">
      <alignment horizontal="center" vertical="center"/>
      <protection/>
    </xf>
    <xf numFmtId="3" fontId="36" fillId="40" borderId="27" xfId="0" applyNumberFormat="1" applyFont="1" applyFill="1" applyBorder="1" applyAlignment="1" applyProtection="1">
      <alignment horizontal="center" vertical="center" wrapText="1"/>
      <protection/>
    </xf>
    <xf numFmtId="2" fontId="38" fillId="40" borderId="27" xfId="0" applyNumberFormat="1" applyFont="1" applyFill="1" applyBorder="1" applyAlignment="1" applyProtection="1">
      <alignment horizontal="left" vertical="center" wrapText="1"/>
      <protection/>
    </xf>
    <xf numFmtId="0" fontId="38" fillId="40" borderId="27" xfId="0" applyNumberFormat="1" applyFont="1" applyFill="1" applyBorder="1" applyAlignment="1" applyProtection="1">
      <alignment horizontal="center" vertical="center" wrapText="1"/>
      <protection/>
    </xf>
    <xf numFmtId="0" fontId="31" fillId="40" borderId="27" xfId="0" applyFont="1" applyFill="1" applyBorder="1" applyAlignment="1" applyProtection="1">
      <alignment horizontal="center" vertical="center" wrapText="1"/>
      <protection/>
    </xf>
    <xf numFmtId="177" fontId="38" fillId="40" borderId="27" xfId="0" applyNumberFormat="1" applyFont="1" applyFill="1" applyBorder="1" applyAlignment="1">
      <alignment horizontal="right" vertical="center"/>
    </xf>
    <xf numFmtId="4" fontId="38" fillId="40" borderId="27" xfId="0" applyNumberFormat="1" applyFont="1" applyFill="1" applyBorder="1" applyAlignment="1" applyProtection="1">
      <alignment horizontal="center" vertical="center" wrapText="1"/>
      <protection/>
    </xf>
    <xf numFmtId="177" fontId="40" fillId="40" borderId="27" xfId="0" applyNumberFormat="1" applyFont="1" applyFill="1" applyBorder="1" applyAlignment="1">
      <alignment horizontal="right" vertical="center"/>
    </xf>
    <xf numFmtId="0" fontId="36" fillId="40" borderId="27" xfId="0" applyFont="1" applyFill="1" applyBorder="1" applyAlignment="1">
      <alignment/>
    </xf>
    <xf numFmtId="0" fontId="40" fillId="40" borderId="27" xfId="0" applyFont="1" applyFill="1" applyBorder="1" applyAlignment="1" applyProtection="1">
      <alignment horizontal="center" vertical="center" wrapText="1"/>
      <protection/>
    </xf>
    <xf numFmtId="0" fontId="36" fillId="40" borderId="27" xfId="0" applyFont="1" applyFill="1" applyBorder="1" applyAlignment="1" applyProtection="1">
      <alignment horizontal="center" vertical="center" wrapText="1"/>
      <protection/>
    </xf>
    <xf numFmtId="167" fontId="31" fillId="40" borderId="27" xfId="0" applyNumberFormat="1" applyFont="1" applyFill="1" applyBorder="1" applyAlignment="1">
      <alignment horizontal="right" vertical="center"/>
    </xf>
    <xf numFmtId="0" fontId="38" fillId="40" borderId="27" xfId="0" applyFont="1" applyFill="1" applyBorder="1" applyAlignment="1" applyProtection="1">
      <alignment horizontal="center" vertical="center" wrapText="1"/>
      <protection/>
    </xf>
    <xf numFmtId="14" fontId="36" fillId="40" borderId="27" xfId="0" applyNumberFormat="1" applyFont="1" applyFill="1" applyBorder="1" applyAlignment="1">
      <alignment horizontal="center" vertical="center" wrapText="1"/>
    </xf>
    <xf numFmtId="0" fontId="36" fillId="40" borderId="27" xfId="0" applyFont="1" applyFill="1" applyBorder="1" applyAlignment="1" applyProtection="1">
      <alignment horizontal="center" vertical="center"/>
      <protection/>
    </xf>
    <xf numFmtId="1" fontId="36" fillId="40" borderId="27" xfId="0" applyNumberFormat="1" applyFont="1" applyFill="1" applyBorder="1" applyAlignment="1" applyProtection="1">
      <alignment horizontal="center" vertical="center"/>
      <protection/>
    </xf>
    <xf numFmtId="2" fontId="36" fillId="40" borderId="27" xfId="0" applyNumberFormat="1" applyFont="1" applyFill="1" applyBorder="1" applyAlignment="1" applyProtection="1">
      <alignment horizontal="center" vertical="center" wrapText="1"/>
      <protection/>
    </xf>
    <xf numFmtId="0" fontId="36" fillId="40" borderId="27" xfId="0" applyNumberFormat="1" applyFont="1" applyFill="1" applyBorder="1" applyAlignment="1" applyProtection="1">
      <alignment horizontal="center" vertical="center" wrapText="1"/>
      <protection/>
    </xf>
    <xf numFmtId="177" fontId="36" fillId="40" borderId="27" xfId="0" applyNumberFormat="1" applyFont="1" applyFill="1" applyBorder="1" applyAlignment="1">
      <alignment horizontal="center" vertical="center"/>
    </xf>
    <xf numFmtId="4" fontId="36" fillId="40" borderId="27" xfId="0" applyNumberFormat="1" applyFont="1" applyFill="1" applyBorder="1" applyAlignment="1" applyProtection="1">
      <alignment horizontal="center" vertical="center" wrapText="1"/>
      <protection/>
    </xf>
    <xf numFmtId="0" fontId="37" fillId="40" borderId="27" xfId="0" applyFont="1" applyFill="1" applyBorder="1" applyAlignment="1">
      <alignment vertical="center" wrapText="1"/>
    </xf>
    <xf numFmtId="3" fontId="36" fillId="40" borderId="27" xfId="0" applyNumberFormat="1" applyFont="1" applyFill="1" applyBorder="1" applyAlignment="1">
      <alignment horizontal="center" vertical="center" wrapText="1"/>
    </xf>
    <xf numFmtId="2" fontId="36" fillId="40" borderId="27" xfId="0" applyNumberFormat="1" applyFont="1" applyFill="1" applyBorder="1" applyAlignment="1" applyProtection="1">
      <alignment horizontal="left" vertical="center" wrapText="1"/>
      <protection/>
    </xf>
    <xf numFmtId="167" fontId="36" fillId="40" borderId="27" xfId="0" applyNumberFormat="1" applyFont="1" applyFill="1" applyBorder="1" applyAlignment="1">
      <alignment horizontal="right" vertical="center" wrapText="1"/>
    </xf>
    <xf numFmtId="3" fontId="36" fillId="40" borderId="27" xfId="0" applyNumberFormat="1" applyFont="1" applyFill="1" applyBorder="1" applyAlignment="1">
      <alignment horizontal="right" vertical="center" wrapText="1"/>
    </xf>
    <xf numFmtId="177" fontId="36" fillId="40" borderId="27" xfId="0" applyNumberFormat="1" applyFont="1" applyFill="1" applyBorder="1" applyAlignment="1">
      <alignment horizontal="right" vertical="center" wrapText="1"/>
    </xf>
    <xf numFmtId="0" fontId="93" fillId="40" borderId="27" xfId="0" applyFont="1" applyFill="1" applyBorder="1" applyAlignment="1">
      <alignment/>
    </xf>
    <xf numFmtId="14" fontId="38" fillId="40" borderId="27" xfId="0" applyNumberFormat="1" applyFont="1" applyFill="1" applyBorder="1" applyAlignment="1">
      <alignment horizontal="center" vertical="center"/>
    </xf>
    <xf numFmtId="2" fontId="38" fillId="0" borderId="27" xfId="0" applyNumberFormat="1" applyFont="1" applyFill="1" applyBorder="1" applyAlignment="1" applyProtection="1">
      <alignment horizontal="left" vertical="center" wrapText="1"/>
      <protection/>
    </xf>
    <xf numFmtId="0" fontId="37" fillId="40" borderId="27" xfId="0" applyFont="1" applyFill="1" applyBorder="1" applyAlignment="1">
      <alignment horizontal="left" vertical="center" wrapText="1"/>
    </xf>
    <xf numFmtId="0" fontId="36" fillId="35" borderId="0" xfId="0" applyFont="1" applyFill="1" applyAlignment="1">
      <alignment/>
    </xf>
    <xf numFmtId="0" fontId="40" fillId="40" borderId="27" xfId="0" applyFont="1" applyFill="1" applyBorder="1" applyAlignment="1">
      <alignment horizontal="center" vertical="center" wrapText="1"/>
    </xf>
    <xf numFmtId="1" fontId="31" fillId="40" borderId="0" xfId="0" applyNumberFormat="1" applyFont="1" applyFill="1" applyBorder="1" applyAlignment="1">
      <alignment horizontal="center" vertical="center" wrapText="1"/>
    </xf>
    <xf numFmtId="0" fontId="36" fillId="0" borderId="27" xfId="0" applyFont="1" applyFill="1" applyBorder="1" applyAlignment="1">
      <alignment horizontal="left" vertical="center" wrapText="1"/>
    </xf>
    <xf numFmtId="0" fontId="94" fillId="40" borderId="27" xfId="0" applyFont="1" applyFill="1" applyBorder="1" applyAlignment="1">
      <alignment horizontal="center" vertical="center"/>
    </xf>
    <xf numFmtId="0" fontId="94" fillId="40" borderId="27" xfId="0" applyFont="1" applyFill="1" applyBorder="1" applyAlignment="1">
      <alignment vertical="center" wrapText="1"/>
    </xf>
    <xf numFmtId="0" fontId="94" fillId="40" borderId="27" xfId="0" applyFont="1" applyFill="1" applyBorder="1" applyAlignment="1">
      <alignment horizontal="left" vertical="center" wrapText="1"/>
    </xf>
    <xf numFmtId="177" fontId="31" fillId="40" borderId="0" xfId="0" applyNumberFormat="1" applyFont="1" applyFill="1" applyBorder="1" applyAlignment="1">
      <alignment horizontal="right" vertical="center"/>
    </xf>
    <xf numFmtId="174" fontId="36" fillId="40" borderId="34" xfId="0" applyNumberFormat="1" applyFont="1" applyFill="1" applyBorder="1" applyAlignment="1" applyProtection="1">
      <alignment horizontal="center" vertical="center" wrapText="1"/>
      <protection/>
    </xf>
    <xf numFmtId="174" fontId="40" fillId="0" borderId="34" xfId="0" applyNumberFormat="1" applyFont="1" applyFill="1" applyBorder="1" applyAlignment="1" applyProtection="1">
      <alignment horizontal="center" vertical="center" wrapText="1"/>
      <protection/>
    </xf>
    <xf numFmtId="174" fontId="38" fillId="40" borderId="34" xfId="0" applyNumberFormat="1" applyFont="1" applyFill="1" applyBorder="1" applyAlignment="1" applyProtection="1">
      <alignment horizontal="center" vertical="center" wrapText="1"/>
      <protection/>
    </xf>
    <xf numFmtId="0" fontId="95" fillId="40" borderId="42" xfId="0" applyFont="1" applyFill="1" applyBorder="1" applyAlignment="1">
      <alignment horizontal="center" vertical="top" wrapText="1"/>
    </xf>
    <xf numFmtId="0" fontId="95" fillId="40" borderId="0" xfId="0" applyFont="1" applyFill="1" applyBorder="1" applyAlignment="1">
      <alignment horizontal="center" vertical="top" wrapText="1"/>
    </xf>
    <xf numFmtId="3" fontId="95" fillId="40" borderId="0" xfId="0" applyNumberFormat="1" applyFont="1" applyFill="1" applyBorder="1" applyAlignment="1">
      <alignment horizontal="center" vertical="center" wrapText="1"/>
    </xf>
    <xf numFmtId="167" fontId="95" fillId="40" borderId="0" xfId="0" applyNumberFormat="1" applyFont="1" applyFill="1" applyBorder="1" applyAlignment="1">
      <alignment horizontal="right" vertical="center"/>
    </xf>
    <xf numFmtId="3" fontId="31" fillId="40" borderId="0" xfId="0" applyNumberFormat="1" applyFont="1" applyFill="1" applyBorder="1" applyAlignment="1">
      <alignment horizontal="right" vertical="center"/>
    </xf>
    <xf numFmtId="177" fontId="95" fillId="40" borderId="0" xfId="0" applyNumberFormat="1" applyFont="1" applyFill="1" applyBorder="1" applyAlignment="1">
      <alignment horizontal="right" vertical="center"/>
    </xf>
    <xf numFmtId="4" fontId="95" fillId="40" borderId="0" xfId="0" applyNumberFormat="1" applyFont="1" applyFill="1" applyBorder="1" applyAlignment="1">
      <alignment horizontal="right" vertical="center" wrapText="1"/>
    </xf>
    <xf numFmtId="4" fontId="95" fillId="40" borderId="0" xfId="0" applyNumberFormat="1" applyFont="1" applyFill="1" applyBorder="1" applyAlignment="1">
      <alignment horizontal="center" wrapText="1"/>
    </xf>
    <xf numFmtId="171" fontId="95" fillId="40" borderId="0" xfId="0" applyNumberFormat="1" applyFont="1" applyFill="1" applyBorder="1" applyAlignment="1">
      <alignment horizontal="center" wrapText="1"/>
    </xf>
    <xf numFmtId="0" fontId="96" fillId="40" borderId="0" xfId="0" applyFont="1" applyFill="1" applyBorder="1" applyAlignment="1">
      <alignment/>
    </xf>
    <xf numFmtId="0" fontId="36" fillId="0" borderId="0" xfId="0" applyFont="1" applyBorder="1" applyAlignment="1">
      <alignment/>
    </xf>
    <xf numFmtId="0" fontId="31" fillId="0" borderId="34" xfId="0" applyFont="1" applyFill="1" applyBorder="1" applyAlignment="1">
      <alignment horizontal="justify" vertical="center" wrapText="1"/>
    </xf>
    <xf numFmtId="1" fontId="31" fillId="40" borderId="43" xfId="0" applyNumberFormat="1"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36" fillId="40" borderId="27" xfId="0" applyFont="1" applyFill="1" applyBorder="1" applyAlignment="1">
      <alignment horizontal="center" vertical="center" wrapText="1"/>
    </xf>
    <xf numFmtId="3" fontId="36" fillId="40" borderId="27" xfId="0" applyNumberFormat="1" applyFont="1" applyFill="1" applyBorder="1" applyAlignment="1">
      <alignment horizontal="center" vertical="center"/>
    </xf>
    <xf numFmtId="170" fontId="36" fillId="40" borderId="27" xfId="0" applyNumberFormat="1" applyFont="1" applyFill="1" applyBorder="1" applyAlignment="1">
      <alignment horizontal="center" vertical="center" wrapText="1"/>
    </xf>
    <xf numFmtId="171" fontId="36" fillId="40" borderId="27" xfId="0" applyNumberFormat="1" applyFont="1" applyFill="1" applyBorder="1" applyAlignment="1">
      <alignment horizontal="center" vertical="center" wrapText="1"/>
    </xf>
    <xf numFmtId="0" fontId="36" fillId="40" borderId="27" xfId="0" applyFont="1" applyFill="1" applyBorder="1" applyAlignment="1">
      <alignment vertical="center" wrapText="1"/>
    </xf>
    <xf numFmtId="0" fontId="36" fillId="40" borderId="44" xfId="0" applyFont="1" applyFill="1" applyBorder="1" applyAlignment="1">
      <alignment horizontal="center" vertical="center" wrapText="1"/>
    </xf>
    <xf numFmtId="0" fontId="36" fillId="40" borderId="34" xfId="0" applyFont="1" applyFill="1" applyBorder="1" applyAlignment="1">
      <alignment horizontal="center" vertical="center"/>
    </xf>
    <xf numFmtId="0" fontId="36" fillId="0" borderId="31" xfId="0" applyFont="1" applyBorder="1" applyAlignment="1">
      <alignment/>
    </xf>
    <xf numFmtId="0" fontId="31" fillId="40" borderId="44" xfId="0" applyFont="1" applyFill="1" applyBorder="1" applyAlignment="1">
      <alignment vertical="center" wrapText="1"/>
    </xf>
    <xf numFmtId="0" fontId="42" fillId="42" borderId="45" xfId="0" applyFont="1" applyFill="1" applyBorder="1" applyAlignment="1">
      <alignment horizontal="center" vertical="center" wrapText="1"/>
    </xf>
    <xf numFmtId="0" fontId="27" fillId="43" borderId="0" xfId="0" applyFont="1" applyFill="1" applyBorder="1" applyAlignment="1">
      <alignment horizontal="center" vertical="center" wrapText="1"/>
    </xf>
    <xf numFmtId="0" fontId="27" fillId="40" borderId="0" xfId="0" applyFont="1" applyFill="1" applyBorder="1" applyAlignment="1">
      <alignment horizontal="center" vertical="center" wrapText="1"/>
    </xf>
    <xf numFmtId="0" fontId="22" fillId="35" borderId="0" xfId="0" applyFont="1" applyFill="1" applyBorder="1" applyAlignment="1">
      <alignment/>
    </xf>
    <xf numFmtId="0" fontId="22" fillId="40" borderId="0" xfId="0" applyFont="1" applyFill="1" applyBorder="1" applyAlignment="1">
      <alignment/>
    </xf>
    <xf numFmtId="177" fontId="25" fillId="0" borderId="0" xfId="0" applyNumberFormat="1" applyFont="1" applyFill="1" applyBorder="1" applyAlignment="1">
      <alignment horizontal="right" vertical="center"/>
    </xf>
    <xf numFmtId="0" fontId="27" fillId="44" borderId="0" xfId="0" applyFont="1" applyFill="1" applyBorder="1" applyAlignment="1">
      <alignment horizontal="center" vertical="center" wrapText="1"/>
    </xf>
    <xf numFmtId="0" fontId="27" fillId="34" borderId="0" xfId="0" applyFont="1" applyFill="1" applyBorder="1" applyAlignment="1">
      <alignment horizontal="center" vertical="center" wrapText="1"/>
    </xf>
    <xf numFmtId="174" fontId="27" fillId="34" borderId="0" xfId="0" applyNumberFormat="1" applyFont="1" applyFill="1" applyBorder="1" applyAlignment="1">
      <alignment horizontal="center" vertical="center" wrapText="1"/>
    </xf>
    <xf numFmtId="3" fontId="27" fillId="34" borderId="0" xfId="0" applyNumberFormat="1" applyFont="1" applyFill="1" applyBorder="1" applyAlignment="1">
      <alignment horizontal="center" vertical="center" wrapText="1"/>
    </xf>
    <xf numFmtId="4" fontId="22" fillId="35" borderId="0" xfId="0" applyNumberFormat="1" applyFont="1" applyFill="1" applyBorder="1" applyAlignment="1">
      <alignment wrapText="1"/>
    </xf>
    <xf numFmtId="4" fontId="22" fillId="40" borderId="0" xfId="0" applyNumberFormat="1" applyFont="1" applyFill="1" applyBorder="1" applyAlignment="1">
      <alignment wrapText="1"/>
    </xf>
    <xf numFmtId="0" fontId="22" fillId="35" borderId="0" xfId="0" applyFont="1" applyFill="1" applyBorder="1" applyAlignment="1">
      <alignment wrapText="1"/>
    </xf>
    <xf numFmtId="0" fontId="26" fillId="0" borderId="0" xfId="0" applyFont="1" applyFill="1" applyBorder="1" applyAlignment="1">
      <alignment vertical="center" wrapText="1"/>
    </xf>
    <xf numFmtId="0" fontId="26" fillId="0" borderId="0" xfId="0" applyFont="1" applyFill="1" applyBorder="1" applyAlignment="1">
      <alignment horizontal="center" vertical="center" wrapText="1"/>
    </xf>
    <xf numFmtId="177" fontId="25" fillId="36" borderId="0" xfId="0" applyNumberFormat="1" applyFont="1" applyFill="1" applyBorder="1" applyAlignment="1">
      <alignment horizontal="right" vertical="center"/>
    </xf>
    <xf numFmtId="0" fontId="17" fillId="39" borderId="0" xfId="0" applyNumberFormat="1" applyFont="1" applyFill="1" applyBorder="1" applyAlignment="1">
      <alignment horizontal="center" vertical="center" wrapText="1"/>
    </xf>
    <xf numFmtId="14" fontId="17" fillId="39" borderId="0" xfId="0" applyNumberFormat="1" applyFont="1" applyFill="1" applyBorder="1" applyAlignment="1">
      <alignment horizontal="center" vertical="center" wrapText="1"/>
    </xf>
    <xf numFmtId="177" fontId="25" fillId="39" borderId="0" xfId="0" applyNumberFormat="1" applyFont="1" applyFill="1" applyBorder="1" applyAlignment="1">
      <alignment horizontal="right" vertical="center"/>
    </xf>
    <xf numFmtId="177" fontId="25" fillId="39" borderId="0" xfId="0" applyNumberFormat="1" applyFont="1" applyFill="1" applyBorder="1" applyAlignment="1">
      <alignment horizontal="center" vertical="center"/>
    </xf>
    <xf numFmtId="0" fontId="22" fillId="40" borderId="0" xfId="0" applyFont="1" applyFill="1" applyBorder="1" applyAlignment="1">
      <alignment wrapText="1"/>
    </xf>
    <xf numFmtId="177" fontId="25" fillId="45" borderId="0" xfId="0" applyNumberFormat="1" applyFont="1" applyFill="1" applyBorder="1" applyAlignment="1">
      <alignment horizontal="right" vertical="center"/>
    </xf>
    <xf numFmtId="177" fontId="25" fillId="36" borderId="0" xfId="0" applyNumberFormat="1" applyFont="1" applyFill="1" applyBorder="1" applyAlignment="1">
      <alignment vertical="center" wrapText="1"/>
    </xf>
    <xf numFmtId="0" fontId="22" fillId="0" borderId="0" xfId="0" applyFont="1" applyBorder="1" applyAlignment="1">
      <alignment/>
    </xf>
    <xf numFmtId="0" fontId="28" fillId="0" borderId="0" xfId="0" applyFont="1" applyBorder="1" applyAlignment="1">
      <alignment horizontal="center" vertical="center" wrapText="1"/>
    </xf>
    <xf numFmtId="0" fontId="28" fillId="40" borderId="0" xfId="0" applyFont="1" applyFill="1" applyBorder="1" applyAlignment="1">
      <alignment horizontal="center" vertical="center" wrapText="1"/>
    </xf>
    <xf numFmtId="0" fontId="7" fillId="35" borderId="0" xfId="0" applyFont="1" applyFill="1" applyBorder="1" applyAlignment="1">
      <alignment wrapText="1"/>
    </xf>
    <xf numFmtId="4" fontId="7" fillId="35" borderId="0" xfId="0" applyNumberFormat="1" applyFont="1" applyFill="1" applyBorder="1" applyAlignment="1">
      <alignment wrapText="1"/>
    </xf>
    <xf numFmtId="3" fontId="7" fillId="35" borderId="0" xfId="0" applyNumberFormat="1" applyFont="1" applyFill="1" applyBorder="1" applyAlignment="1">
      <alignment horizontal="center" vertical="center" wrapText="1"/>
    </xf>
    <xf numFmtId="3" fontId="7" fillId="40" borderId="0" xfId="0" applyNumberFormat="1" applyFont="1" applyFill="1" applyBorder="1" applyAlignment="1">
      <alignment horizontal="center" vertical="center" wrapText="1"/>
    </xf>
    <xf numFmtId="1" fontId="7" fillId="35" borderId="0" xfId="0" applyNumberFormat="1" applyFont="1" applyFill="1" applyBorder="1" applyAlignment="1">
      <alignment horizontal="center" vertical="center" wrapText="1"/>
    </xf>
    <xf numFmtId="0" fontId="7" fillId="40" borderId="0" xfId="0" applyFont="1" applyFill="1" applyBorder="1" applyAlignment="1">
      <alignment wrapText="1"/>
    </xf>
    <xf numFmtId="4" fontId="7" fillId="40" borderId="0" xfId="0" applyNumberFormat="1" applyFont="1" applyFill="1" applyBorder="1" applyAlignment="1">
      <alignment wrapText="1"/>
    </xf>
    <xf numFmtId="177" fontId="40" fillId="40" borderId="46" xfId="0" applyNumberFormat="1" applyFont="1" applyFill="1" applyBorder="1" applyAlignment="1">
      <alignment vertical="center"/>
    </xf>
    <xf numFmtId="172" fontId="40" fillId="40" borderId="46" xfId="0" applyNumberFormat="1" applyFont="1" applyFill="1" applyBorder="1" applyAlignment="1">
      <alignment vertical="center" wrapText="1"/>
    </xf>
    <xf numFmtId="177" fontId="36" fillId="0" borderId="0" xfId="0" applyNumberFormat="1" applyFont="1" applyBorder="1" applyAlignment="1">
      <alignment/>
    </xf>
    <xf numFmtId="0" fontId="7" fillId="40" borderId="31" xfId="0" applyFont="1" applyFill="1" applyBorder="1" applyAlignment="1">
      <alignment horizontal="center"/>
    </xf>
    <xf numFmtId="0" fontId="11" fillId="40" borderId="31" xfId="0" applyFont="1" applyFill="1" applyBorder="1" applyAlignment="1" applyProtection="1">
      <alignment horizontal="center" vertical="center" wrapText="1"/>
      <protection locked="0"/>
    </xf>
    <xf numFmtId="0" fontId="11" fillId="40" borderId="47" xfId="0" applyFont="1" applyFill="1" applyBorder="1" applyAlignment="1" applyProtection="1">
      <alignment horizontal="center" vertical="center" wrapText="1"/>
      <protection locked="0"/>
    </xf>
    <xf numFmtId="0" fontId="7" fillId="40" borderId="32" xfId="0" applyFont="1" applyFill="1" applyBorder="1" applyAlignment="1">
      <alignment horizontal="center"/>
    </xf>
    <xf numFmtId="0" fontId="11" fillId="40" borderId="32" xfId="0" applyFont="1" applyFill="1" applyBorder="1" applyAlignment="1" applyProtection="1">
      <alignment horizontal="center" vertical="center" wrapText="1"/>
      <protection locked="0"/>
    </xf>
    <xf numFmtId="0" fontId="11" fillId="40" borderId="48" xfId="0" applyFont="1" applyFill="1" applyBorder="1" applyAlignment="1" applyProtection="1">
      <alignment horizontal="center" vertical="center" wrapText="1"/>
      <protection locked="0"/>
    </xf>
    <xf numFmtId="0" fontId="31" fillId="40" borderId="37" xfId="0" applyFont="1" applyFill="1" applyBorder="1" applyAlignment="1">
      <alignment horizontal="center" vertical="center" wrapText="1"/>
    </xf>
    <xf numFmtId="0" fontId="30" fillId="3" borderId="49" xfId="0" applyFont="1" applyFill="1" applyBorder="1" applyAlignment="1">
      <alignment vertical="center" wrapText="1"/>
    </xf>
    <xf numFmtId="0" fontId="30" fillId="3" borderId="50" xfId="0" applyFont="1" applyFill="1" applyBorder="1" applyAlignment="1">
      <alignment horizontal="center" vertical="center" wrapText="1"/>
    </xf>
    <xf numFmtId="177" fontId="30" fillId="3" borderId="51" xfId="0" applyNumberFormat="1" applyFont="1" applyFill="1" applyBorder="1" applyAlignment="1">
      <alignment horizontal="right" vertical="center"/>
    </xf>
    <xf numFmtId="177" fontId="97" fillId="40" borderId="52" xfId="0" applyNumberFormat="1" applyFont="1" applyFill="1" applyBorder="1" applyAlignment="1">
      <alignment horizontal="right" vertical="center"/>
    </xf>
    <xf numFmtId="177" fontId="97" fillId="40" borderId="53" xfId="0" applyNumberFormat="1" applyFont="1" applyFill="1" applyBorder="1" applyAlignment="1">
      <alignment horizontal="right" vertical="center"/>
    </xf>
    <xf numFmtId="177" fontId="98" fillId="40" borderId="27" xfId="0" applyNumberFormat="1" applyFont="1" applyFill="1" applyBorder="1" applyAlignment="1">
      <alignment horizontal="right" vertical="center"/>
    </xf>
    <xf numFmtId="0" fontId="31" fillId="40" borderId="50" xfId="0" applyFont="1" applyFill="1" applyBorder="1" applyAlignment="1">
      <alignment horizontal="center" vertical="center" wrapText="1"/>
    </xf>
    <xf numFmtId="177" fontId="98" fillId="40" borderId="50" xfId="0" applyNumberFormat="1" applyFont="1" applyFill="1" applyBorder="1" applyAlignment="1">
      <alignment horizontal="right" vertical="center"/>
    </xf>
    <xf numFmtId="177" fontId="40" fillId="40" borderId="54" xfId="0" applyNumberFormat="1" applyFont="1" applyFill="1" applyBorder="1" applyAlignment="1">
      <alignment horizontal="center" vertical="center" wrapText="1"/>
    </xf>
    <xf numFmtId="0" fontId="36" fillId="40" borderId="34" xfId="0" applyFont="1" applyFill="1" applyBorder="1" applyAlignment="1">
      <alignment horizontal="center" vertical="center" wrapText="1"/>
    </xf>
    <xf numFmtId="0" fontId="31" fillId="40" borderId="34" xfId="0" applyFont="1" applyFill="1" applyBorder="1" applyAlignment="1">
      <alignment horizontal="center" vertical="center" wrapText="1"/>
    </xf>
    <xf numFmtId="0" fontId="30" fillId="3" borderId="49" xfId="0" applyFont="1" applyFill="1" applyBorder="1" applyAlignment="1">
      <alignment horizontal="center" vertical="center"/>
    </xf>
    <xf numFmtId="177" fontId="30" fillId="3" borderId="50" xfId="0" applyNumberFormat="1" applyFont="1" applyFill="1" applyBorder="1" applyAlignment="1">
      <alignment horizontal="center" vertical="center"/>
    </xf>
    <xf numFmtId="167" fontId="30" fillId="3" borderId="51" xfId="0" applyNumberFormat="1" applyFont="1" applyFill="1" applyBorder="1" applyAlignment="1">
      <alignment horizontal="center" vertical="center"/>
    </xf>
    <xf numFmtId="0" fontId="48" fillId="46" borderId="0" xfId="0" applyFont="1" applyFill="1" applyBorder="1" applyAlignment="1">
      <alignment vertical="center" wrapText="1"/>
    </xf>
    <xf numFmtId="167" fontId="42" fillId="46" borderId="55" xfId="0" applyNumberFormat="1" applyFont="1" applyFill="1" applyBorder="1" applyAlignment="1">
      <alignment vertical="center" wrapText="1"/>
    </xf>
    <xf numFmtId="0" fontId="95" fillId="46" borderId="27" xfId="0" applyFont="1" applyFill="1" applyBorder="1" applyAlignment="1">
      <alignment horizontal="center" vertical="center" wrapText="1"/>
    </xf>
    <xf numFmtId="0" fontId="42" fillId="46" borderId="34" xfId="0" applyFont="1" applyFill="1" applyBorder="1" applyAlignment="1">
      <alignment horizontal="center" vertical="center" wrapText="1"/>
    </xf>
    <xf numFmtId="0" fontId="31" fillId="40" borderId="27" xfId="0" applyFont="1" applyFill="1" applyBorder="1" applyAlignment="1">
      <alignment horizontal="center" vertical="center" wrapText="1"/>
    </xf>
    <xf numFmtId="177" fontId="36" fillId="40" borderId="27" xfId="0" applyNumberFormat="1" applyFont="1" applyFill="1" applyBorder="1" applyAlignment="1">
      <alignment horizontal="right" vertical="center"/>
    </xf>
    <xf numFmtId="9" fontId="51" fillId="40" borderId="44" xfId="0" applyNumberFormat="1" applyFont="1" applyFill="1" applyBorder="1" applyAlignment="1">
      <alignment horizontal="center" vertical="center" wrapText="1"/>
    </xf>
    <xf numFmtId="0" fontId="51" fillId="40" borderId="27" xfId="0" applyFont="1" applyFill="1" applyBorder="1" applyAlignment="1">
      <alignment horizontal="center" vertical="center" wrapText="1"/>
    </xf>
    <xf numFmtId="177" fontId="51" fillId="40" borderId="34" xfId="0" applyNumberFormat="1" applyFont="1" applyFill="1" applyBorder="1" applyAlignment="1">
      <alignment horizontal="right" vertical="center"/>
    </xf>
    <xf numFmtId="177" fontId="51" fillId="40" borderId="34" xfId="0" applyNumberFormat="1" applyFont="1" applyFill="1" applyBorder="1" applyAlignment="1">
      <alignment vertical="center"/>
    </xf>
    <xf numFmtId="0" fontId="30" fillId="3" borderId="56" xfId="0" applyFont="1" applyFill="1" applyBorder="1" applyAlignment="1">
      <alignment horizontal="center" vertical="center" wrapText="1"/>
    </xf>
    <xf numFmtId="177" fontId="30" fillId="3" borderId="57" xfId="0" applyNumberFormat="1" applyFont="1" applyFill="1" applyBorder="1" applyAlignment="1">
      <alignment horizontal="right" vertical="center"/>
    </xf>
    <xf numFmtId="1" fontId="30" fillId="40" borderId="31" xfId="0" applyNumberFormat="1" applyFont="1" applyFill="1" applyBorder="1" applyAlignment="1">
      <alignment horizontal="center" vertical="center" wrapText="1"/>
    </xf>
    <xf numFmtId="0" fontId="50" fillId="0" borderId="0" xfId="0" applyFont="1" applyBorder="1" applyAlignment="1">
      <alignment/>
    </xf>
    <xf numFmtId="0" fontId="34" fillId="0" borderId="46" xfId="0" applyFont="1" applyFill="1" applyBorder="1" applyAlignment="1">
      <alignment horizontal="center" vertical="center"/>
    </xf>
    <xf numFmtId="0" fontId="34" fillId="0" borderId="27" xfId="0" applyFont="1" applyFill="1" applyBorder="1" applyAlignment="1">
      <alignment horizontal="center" vertical="center"/>
    </xf>
    <xf numFmtId="1" fontId="34" fillId="40" borderId="34" xfId="0" applyNumberFormat="1" applyFont="1" applyFill="1" applyBorder="1" applyAlignment="1">
      <alignment horizontal="center" vertical="center" wrapText="1"/>
    </xf>
    <xf numFmtId="167" fontId="31" fillId="40" borderId="27" xfId="0" applyNumberFormat="1" applyFont="1" applyFill="1" applyBorder="1" applyAlignment="1">
      <alignment horizontal="center" vertical="center"/>
    </xf>
    <xf numFmtId="0" fontId="22" fillId="3" borderId="0" xfId="0" applyFont="1" applyFill="1" applyAlignment="1">
      <alignment/>
    </xf>
    <xf numFmtId="0" fontId="95" fillId="46" borderId="11" xfId="0" applyFont="1" applyFill="1" applyBorder="1" applyAlignment="1">
      <alignment horizontal="center" vertical="center" wrapText="1"/>
    </xf>
    <xf numFmtId="0" fontId="95" fillId="46" borderId="58" xfId="0" applyFont="1" applyFill="1" applyBorder="1" applyAlignment="1">
      <alignment horizontal="center" vertical="center" wrapText="1"/>
    </xf>
    <xf numFmtId="4" fontId="95" fillId="46" borderId="58" xfId="0" applyNumberFormat="1" applyFont="1" applyFill="1" applyBorder="1" applyAlignment="1">
      <alignment horizontal="center" vertical="center" wrapText="1"/>
    </xf>
    <xf numFmtId="3" fontId="95" fillId="46" borderId="58" xfId="0" applyNumberFormat="1" applyFont="1" applyFill="1" applyBorder="1" applyAlignment="1">
      <alignment horizontal="center" vertical="center" wrapText="1"/>
    </xf>
    <xf numFmtId="1" fontId="95" fillId="46" borderId="58" xfId="0" applyNumberFormat="1" applyFont="1" applyFill="1" applyBorder="1" applyAlignment="1">
      <alignment horizontal="center" vertical="center" wrapText="1"/>
    </xf>
    <xf numFmtId="0" fontId="95" fillId="46" borderId="12" xfId="0" applyFont="1" applyFill="1" applyBorder="1" applyAlignment="1">
      <alignment horizontal="center" vertical="center" wrapText="1"/>
    </xf>
    <xf numFmtId="0" fontId="91" fillId="46" borderId="0" xfId="0" applyFont="1" applyFill="1" applyAlignment="1">
      <alignment/>
    </xf>
    <xf numFmtId="0" fontId="45" fillId="40" borderId="27" xfId="0" applyFont="1" applyFill="1" applyBorder="1" applyAlignment="1">
      <alignment vertical="center" wrapText="1"/>
    </xf>
    <xf numFmtId="14" fontId="34" fillId="40" borderId="27" xfId="0" applyNumberFormat="1" applyFont="1" applyFill="1" applyBorder="1" applyAlignment="1">
      <alignment horizontal="center" vertical="center" wrapText="1"/>
    </xf>
    <xf numFmtId="0" fontId="34" fillId="40" borderId="27" xfId="0" applyFont="1" applyFill="1" applyBorder="1" applyAlignment="1" applyProtection="1">
      <alignment horizontal="center" vertical="center" wrapText="1"/>
      <protection/>
    </xf>
    <xf numFmtId="0" fontId="34" fillId="40" borderId="27" xfId="0" applyFont="1" applyFill="1" applyBorder="1" applyAlignment="1" applyProtection="1">
      <alignment horizontal="center" vertical="center"/>
      <protection/>
    </xf>
    <xf numFmtId="0" fontId="34" fillId="40" borderId="27" xfId="0" applyFont="1" applyFill="1" applyBorder="1" applyAlignment="1">
      <alignment horizontal="center" vertical="center" wrapText="1"/>
    </xf>
    <xf numFmtId="3" fontId="34" fillId="40" borderId="27" xfId="0" applyNumberFormat="1" applyFont="1" applyFill="1" applyBorder="1" applyAlignment="1">
      <alignment horizontal="center" vertical="center"/>
    </xf>
    <xf numFmtId="2" fontId="34" fillId="40" borderId="27" xfId="0" applyNumberFormat="1" applyFont="1" applyFill="1" applyBorder="1" applyAlignment="1" applyProtection="1">
      <alignment horizontal="center" vertical="center" wrapText="1"/>
      <protection/>
    </xf>
    <xf numFmtId="0" fontId="34" fillId="40" borderId="27" xfId="0" applyNumberFormat="1" applyFont="1" applyFill="1" applyBorder="1" applyAlignment="1" applyProtection="1">
      <alignment horizontal="center" vertical="center" wrapText="1"/>
      <protection/>
    </xf>
    <xf numFmtId="0" fontId="34" fillId="40" borderId="27" xfId="0" applyNumberFormat="1" applyFont="1" applyFill="1" applyBorder="1" applyAlignment="1" applyProtection="1">
      <alignment horizontal="center" vertical="center"/>
      <protection/>
    </xf>
    <xf numFmtId="3" fontId="34" fillId="40" borderId="27" xfId="0" applyNumberFormat="1" applyFont="1" applyFill="1" applyBorder="1" applyAlignment="1">
      <alignment horizontal="center" vertical="center" wrapText="1"/>
    </xf>
    <xf numFmtId="1" fontId="34" fillId="40" borderId="27" xfId="0" applyNumberFormat="1" applyFont="1" applyFill="1" applyBorder="1" applyAlignment="1" applyProtection="1">
      <alignment horizontal="center" vertical="center" wrapText="1"/>
      <protection/>
    </xf>
    <xf numFmtId="3" fontId="34" fillId="40" borderId="27" xfId="0" applyNumberFormat="1" applyFont="1" applyFill="1" applyBorder="1" applyAlignment="1">
      <alignment horizontal="right" vertical="center"/>
    </xf>
    <xf numFmtId="177" fontId="34" fillId="40" borderId="27" xfId="0" applyNumberFormat="1" applyFont="1" applyFill="1" applyBorder="1" applyAlignment="1">
      <alignment horizontal="right" vertical="center"/>
    </xf>
    <xf numFmtId="177" fontId="34" fillId="40" borderId="27" xfId="0" applyNumberFormat="1" applyFont="1" applyFill="1" applyBorder="1" applyAlignment="1">
      <alignment horizontal="center" vertical="center"/>
    </xf>
    <xf numFmtId="4" fontId="34" fillId="40" borderId="27" xfId="0" applyNumberFormat="1" applyFont="1" applyFill="1" applyBorder="1" applyAlignment="1" applyProtection="1">
      <alignment horizontal="center" vertical="center" wrapText="1"/>
      <protection/>
    </xf>
    <xf numFmtId="174" fontId="34" fillId="40" borderId="34" xfId="0" applyNumberFormat="1" applyFont="1" applyFill="1" applyBorder="1" applyAlignment="1" applyProtection="1">
      <alignment horizontal="center" vertical="center" wrapText="1"/>
      <protection/>
    </xf>
    <xf numFmtId="0" fontId="34" fillId="40" borderId="0" xfId="0" applyFont="1" applyFill="1" applyAlignment="1">
      <alignment vertical="center"/>
    </xf>
    <xf numFmtId="167" fontId="31" fillId="3" borderId="50" xfId="0" applyNumberFormat="1" applyFont="1" applyFill="1" applyBorder="1" applyAlignment="1">
      <alignment horizontal="right" vertical="center"/>
    </xf>
    <xf numFmtId="0" fontId="31" fillId="3" borderId="49" xfId="0" applyFont="1" applyFill="1" applyBorder="1" applyAlignment="1">
      <alignment horizontal="center" vertical="top" wrapText="1"/>
    </xf>
    <xf numFmtId="0" fontId="31" fillId="3" borderId="50" xfId="0" applyFont="1" applyFill="1" applyBorder="1" applyAlignment="1">
      <alignment horizontal="center" vertical="top" wrapText="1"/>
    </xf>
    <xf numFmtId="3" fontId="31" fillId="3" borderId="50" xfId="0" applyNumberFormat="1" applyFont="1" applyFill="1" applyBorder="1" applyAlignment="1">
      <alignment horizontal="center" vertical="center" wrapText="1"/>
    </xf>
    <xf numFmtId="4" fontId="31" fillId="3" borderId="50" xfId="0" applyNumberFormat="1" applyFont="1" applyFill="1" applyBorder="1" applyAlignment="1">
      <alignment horizontal="center" wrapText="1"/>
    </xf>
    <xf numFmtId="171" fontId="31" fillId="3" borderId="50" xfId="0" applyNumberFormat="1" applyFont="1" applyFill="1" applyBorder="1" applyAlignment="1">
      <alignment horizontal="right" vertical="center"/>
    </xf>
    <xf numFmtId="170" fontId="31" fillId="3" borderId="50" xfId="0" applyNumberFormat="1" applyFont="1" applyFill="1" applyBorder="1" applyAlignment="1">
      <alignment horizontal="center" wrapText="1"/>
    </xf>
    <xf numFmtId="171" fontId="31" fillId="3" borderId="51" xfId="0" applyNumberFormat="1" applyFont="1" applyFill="1" applyBorder="1" applyAlignment="1">
      <alignment horizontal="center" wrapText="1"/>
    </xf>
    <xf numFmtId="177" fontId="22" fillId="3" borderId="0" xfId="0" applyNumberFormat="1" applyFont="1" applyFill="1" applyAlignment="1">
      <alignment/>
    </xf>
    <xf numFmtId="0" fontId="36" fillId="3" borderId="51" xfId="0" applyFont="1" applyFill="1" applyBorder="1" applyAlignment="1">
      <alignment/>
    </xf>
    <xf numFmtId="167" fontId="31" fillId="3" borderId="50" xfId="0" applyNumberFormat="1" applyFont="1" applyFill="1" applyBorder="1" applyAlignment="1">
      <alignment horizontal="center" vertical="center"/>
    </xf>
    <xf numFmtId="3" fontId="31" fillId="3" borderId="50" xfId="0" applyNumberFormat="1" applyFont="1" applyFill="1" applyBorder="1" applyAlignment="1">
      <alignment horizontal="right" vertical="center"/>
    </xf>
    <xf numFmtId="177" fontId="31" fillId="3" borderId="50" xfId="0" applyNumberFormat="1" applyFont="1" applyFill="1" applyBorder="1" applyAlignment="1">
      <alignment horizontal="right" vertical="center"/>
    </xf>
    <xf numFmtId="4" fontId="31" fillId="3" borderId="50" xfId="0" applyNumberFormat="1" applyFont="1" applyFill="1" applyBorder="1" applyAlignment="1">
      <alignment horizontal="right" vertical="center" wrapText="1"/>
    </xf>
    <xf numFmtId="171" fontId="31" fillId="3" borderId="50" xfId="0" applyNumberFormat="1" applyFont="1" applyFill="1" applyBorder="1" applyAlignment="1">
      <alignment horizontal="center" wrapText="1"/>
    </xf>
    <xf numFmtId="167" fontId="48" fillId="46" borderId="51" xfId="0" applyNumberFormat="1" applyFont="1" applyFill="1" applyBorder="1" applyAlignment="1">
      <alignment vertical="center" wrapText="1"/>
    </xf>
    <xf numFmtId="1" fontId="99" fillId="46" borderId="34" xfId="0" applyNumberFormat="1" applyFont="1" applyFill="1" applyBorder="1" applyAlignment="1">
      <alignment horizontal="center" vertical="center" wrapText="1"/>
    </xf>
    <xf numFmtId="0" fontId="56" fillId="40" borderId="44" xfId="0" applyFont="1" applyFill="1" applyBorder="1" applyAlignment="1">
      <alignment horizontal="center" vertical="center"/>
    </xf>
    <xf numFmtId="0" fontId="36" fillId="40" borderId="44" xfId="0" applyFont="1" applyFill="1" applyBorder="1" applyAlignment="1">
      <alignment horizontal="center" vertical="center"/>
    </xf>
    <xf numFmtId="0" fontId="36" fillId="0" borderId="44" xfId="0" applyFont="1" applyFill="1" applyBorder="1" applyAlignment="1">
      <alignment horizontal="center" vertical="center" wrapText="1"/>
    </xf>
    <xf numFmtId="0" fontId="36" fillId="0" borderId="44" xfId="0" applyFont="1" applyFill="1" applyBorder="1" applyAlignment="1">
      <alignment horizontal="center" vertical="center"/>
    </xf>
    <xf numFmtId="172" fontId="100" fillId="40" borderId="34" xfId="0" applyNumberFormat="1" applyFont="1" applyFill="1" applyBorder="1" applyAlignment="1">
      <alignment vertical="center" wrapText="1"/>
    </xf>
    <xf numFmtId="0" fontId="31" fillId="3" borderId="59" xfId="0" applyFont="1" applyFill="1" applyBorder="1" applyAlignment="1">
      <alignment horizontal="center" vertical="center" wrapText="1"/>
    </xf>
    <xf numFmtId="0" fontId="31" fillId="3" borderId="27" xfId="0" applyFont="1" applyFill="1" applyBorder="1" applyAlignment="1">
      <alignment vertical="top" wrapText="1"/>
    </xf>
    <xf numFmtId="0" fontId="47" fillId="40" borderId="31" xfId="0" applyFont="1" applyFill="1" applyBorder="1" applyAlignment="1" applyProtection="1">
      <alignment horizontal="center" vertical="center" wrapText="1"/>
      <protection locked="0"/>
    </xf>
    <xf numFmtId="0" fontId="47" fillId="40" borderId="32" xfId="0" applyFont="1" applyFill="1" applyBorder="1" applyAlignment="1" applyProtection="1">
      <alignment horizontal="center" vertical="center" wrapText="1"/>
      <protection locked="0"/>
    </xf>
    <xf numFmtId="0" fontId="42" fillId="46" borderId="30" xfId="0" applyFont="1" applyFill="1" applyBorder="1" applyAlignment="1">
      <alignment horizontal="center" vertical="center" wrapText="1"/>
    </xf>
    <xf numFmtId="0" fontId="42" fillId="46" borderId="31" xfId="0" applyFont="1" applyFill="1" applyBorder="1" applyAlignment="1">
      <alignment horizontal="center" vertical="center" wrapText="1"/>
    </xf>
    <xf numFmtId="0" fontId="42" fillId="46" borderId="60" xfId="0" applyFont="1" applyFill="1" applyBorder="1" applyAlignment="1">
      <alignment horizontal="center" vertical="center" wrapText="1"/>
    </xf>
    <xf numFmtId="0" fontId="42" fillId="46" borderId="29" xfId="0" applyFont="1" applyFill="1" applyBorder="1" applyAlignment="1">
      <alignment horizontal="center" vertical="center" wrapText="1"/>
    </xf>
    <xf numFmtId="0" fontId="42" fillId="46" borderId="38" xfId="0" applyFont="1" applyFill="1" applyBorder="1" applyAlignment="1">
      <alignment horizontal="center" vertical="center" wrapText="1"/>
    </xf>
    <xf numFmtId="0" fontId="42" fillId="46" borderId="16" xfId="0" applyFont="1" applyFill="1" applyBorder="1" applyAlignment="1">
      <alignment horizontal="center" vertical="center" wrapText="1"/>
    </xf>
    <xf numFmtId="0" fontId="42" fillId="46" borderId="61" xfId="0" applyFont="1" applyFill="1" applyBorder="1" applyAlignment="1">
      <alignment horizontal="center" vertical="center" wrapText="1"/>
    </xf>
    <xf numFmtId="0" fontId="42" fillId="46" borderId="45" xfId="0" applyFont="1" applyFill="1" applyBorder="1" applyAlignment="1">
      <alignment horizontal="center" vertical="center" wrapText="1"/>
    </xf>
    <xf numFmtId="0" fontId="42" fillId="46" borderId="44" xfId="0" applyFont="1" applyFill="1" applyBorder="1" applyAlignment="1">
      <alignment horizontal="center" vertical="center" wrapText="1"/>
    </xf>
    <xf numFmtId="0" fontId="42" fillId="46" borderId="27" xfId="0" applyFont="1" applyFill="1" applyBorder="1" applyAlignment="1">
      <alignment horizontal="center" vertical="center" wrapText="1"/>
    </xf>
    <xf numFmtId="0" fontId="48" fillId="46" borderId="30" xfId="0" applyFont="1" applyFill="1" applyBorder="1" applyAlignment="1">
      <alignment horizontal="center" vertical="center" wrapText="1"/>
    </xf>
    <xf numFmtId="0" fontId="48" fillId="46" borderId="31" xfId="0" applyFont="1" applyFill="1" applyBorder="1" applyAlignment="1">
      <alignment horizontal="center" vertical="center" wrapText="1"/>
    </xf>
    <xf numFmtId="0" fontId="48" fillId="46" borderId="38" xfId="0" applyFont="1" applyFill="1" applyBorder="1" applyAlignment="1">
      <alignment horizontal="center" vertical="center" wrapText="1"/>
    </xf>
    <xf numFmtId="0" fontId="95" fillId="46" borderId="45" xfId="0" applyFont="1" applyFill="1" applyBorder="1" applyAlignment="1">
      <alignment horizontal="center" vertical="center" wrapText="1"/>
    </xf>
    <xf numFmtId="0" fontId="95" fillId="46" borderId="36" xfId="0" applyFont="1" applyFill="1" applyBorder="1" applyAlignment="1">
      <alignment horizontal="center" vertical="center" wrapText="1"/>
    </xf>
    <xf numFmtId="0" fontId="28" fillId="40" borderId="0" xfId="0" applyFont="1" applyFill="1" applyBorder="1" applyAlignment="1">
      <alignment horizontal="center" wrapText="1"/>
    </xf>
    <xf numFmtId="179" fontId="26" fillId="40" borderId="0" xfId="49" applyNumberFormat="1" applyFont="1" applyFill="1" applyBorder="1" applyAlignment="1">
      <alignment horizontal="center" wrapText="1"/>
    </xf>
    <xf numFmtId="0" fontId="48" fillId="46" borderId="61" xfId="0" applyFont="1" applyFill="1" applyBorder="1" applyAlignment="1">
      <alignment horizontal="center" vertical="center" wrapText="1"/>
    </xf>
    <xf numFmtId="0" fontId="48" fillId="46" borderId="45" xfId="0" applyFont="1" applyFill="1" applyBorder="1" applyAlignment="1">
      <alignment horizontal="center" vertical="center" wrapText="1"/>
    </xf>
    <xf numFmtId="0" fontId="48" fillId="46" borderId="36" xfId="0" applyFont="1" applyFill="1" applyBorder="1" applyAlignment="1">
      <alignment horizontal="center" vertical="center" wrapText="1"/>
    </xf>
    <xf numFmtId="0" fontId="42" fillId="46" borderId="34" xfId="0" applyFont="1" applyFill="1" applyBorder="1" applyAlignment="1">
      <alignment horizontal="center" vertical="center" wrapText="1"/>
    </xf>
    <xf numFmtId="0" fontId="31" fillId="40" borderId="44" xfId="0" applyFont="1" applyFill="1" applyBorder="1" applyAlignment="1">
      <alignment horizontal="center" vertical="center" wrapText="1"/>
    </xf>
    <xf numFmtId="0" fontId="31" fillId="40" borderId="27" xfId="0" applyFont="1" applyFill="1" applyBorder="1" applyAlignment="1">
      <alignment horizontal="center" vertical="center" wrapText="1"/>
    </xf>
    <xf numFmtId="0" fontId="44" fillId="0" borderId="20" xfId="0" applyFont="1" applyBorder="1" applyAlignment="1">
      <alignment horizontal="center" vertical="center" wrapText="1"/>
    </xf>
    <xf numFmtId="0" fontId="44" fillId="0" borderId="0" xfId="0" applyFont="1" applyBorder="1" applyAlignment="1">
      <alignment horizontal="center" vertical="center" wrapText="1"/>
    </xf>
    <xf numFmtId="1" fontId="31" fillId="40" borderId="0" xfId="0" applyNumberFormat="1" applyFont="1" applyFill="1" applyBorder="1" applyAlignment="1">
      <alignment horizontal="center" vertical="center" wrapText="1"/>
    </xf>
    <xf numFmtId="177" fontId="40" fillId="0" borderId="27" xfId="0" applyNumberFormat="1" applyFont="1" applyFill="1" applyBorder="1" applyAlignment="1">
      <alignment horizontal="center" vertical="center" wrapText="1"/>
    </xf>
    <xf numFmtId="177" fontId="30" fillId="3" borderId="33" xfId="0" applyNumberFormat="1" applyFont="1" applyFill="1" applyBorder="1" applyAlignment="1">
      <alignment horizontal="center" vertical="center"/>
    </xf>
    <xf numFmtId="177" fontId="30" fillId="3" borderId="48" xfId="0" applyNumberFormat="1" applyFont="1" applyFill="1" applyBorder="1" applyAlignment="1">
      <alignment horizontal="center" vertical="center"/>
    </xf>
    <xf numFmtId="0" fontId="42" fillId="46" borderId="36" xfId="0" applyFont="1" applyFill="1" applyBorder="1" applyAlignment="1">
      <alignment horizontal="center" vertical="center" wrapText="1"/>
    </xf>
    <xf numFmtId="0" fontId="24" fillId="40" borderId="0" xfId="0" applyFont="1" applyFill="1" applyBorder="1" applyAlignment="1">
      <alignment horizontal="center" vertical="center" wrapText="1"/>
    </xf>
    <xf numFmtId="0" fontId="46" fillId="0" borderId="44" xfId="0" applyFont="1" applyBorder="1" applyAlignment="1">
      <alignment horizontal="left" vertical="center" wrapText="1"/>
    </xf>
    <xf numFmtId="0" fontId="46" fillId="0" borderId="27" xfId="0" applyFont="1" applyBorder="1" applyAlignment="1">
      <alignment horizontal="left" vertical="center" wrapText="1"/>
    </xf>
    <xf numFmtId="0" fontId="46" fillId="0" borderId="44" xfId="0" applyFont="1" applyFill="1" applyBorder="1" applyAlignment="1" applyProtection="1">
      <alignment horizontal="left" vertical="center" wrapText="1"/>
      <protection/>
    </xf>
    <xf numFmtId="0" fontId="46" fillId="0" borderId="27" xfId="0" applyFont="1" applyFill="1" applyBorder="1" applyAlignment="1" applyProtection="1">
      <alignment horizontal="left" vertical="center" wrapText="1"/>
      <protection/>
    </xf>
    <xf numFmtId="0" fontId="46" fillId="3" borderId="49" xfId="0" applyFont="1" applyFill="1" applyBorder="1" applyAlignment="1" applyProtection="1">
      <alignment horizontal="left" vertical="center" wrapText="1"/>
      <protection/>
    </xf>
    <xf numFmtId="0" fontId="46" fillId="3" borderId="50" xfId="0" applyFont="1" applyFill="1" applyBorder="1" applyAlignment="1" applyProtection="1">
      <alignment horizontal="left" vertical="center" wrapText="1"/>
      <protection/>
    </xf>
    <xf numFmtId="0" fontId="34" fillId="0" borderId="40" xfId="0" applyFont="1" applyFill="1" applyBorder="1" applyAlignment="1">
      <alignment horizontal="center" vertical="center" wrapText="1"/>
    </xf>
    <xf numFmtId="0" fontId="34" fillId="0" borderId="46" xfId="0" applyFont="1" applyFill="1" applyBorder="1" applyAlignment="1">
      <alignment horizontal="center" vertical="center" wrapText="1"/>
    </xf>
    <xf numFmtId="0" fontId="34" fillId="0" borderId="27" xfId="0" applyFont="1" applyFill="1" applyBorder="1" applyAlignment="1">
      <alignment horizontal="center" vertical="center" wrapText="1"/>
    </xf>
    <xf numFmtId="0" fontId="34" fillId="0" borderId="34" xfId="0" applyFont="1" applyFill="1" applyBorder="1" applyAlignment="1">
      <alignment horizontal="center" vertical="center" wrapText="1"/>
    </xf>
    <xf numFmtId="0" fontId="42" fillId="46" borderId="49" xfId="0" applyFont="1" applyFill="1" applyBorder="1" applyAlignment="1">
      <alignment horizontal="center" vertical="center" wrapText="1"/>
    </xf>
    <xf numFmtId="0" fontId="42" fillId="46" borderId="50" xfId="0" applyFont="1" applyFill="1" applyBorder="1" applyAlignment="1">
      <alignment horizontal="center" vertical="center" wrapText="1"/>
    </xf>
    <xf numFmtId="0" fontId="31" fillId="40" borderId="62" xfId="0" applyFont="1" applyFill="1" applyBorder="1" applyAlignment="1">
      <alignment horizontal="center" vertical="center" wrapText="1"/>
    </xf>
    <xf numFmtId="0" fontId="31" fillId="40" borderId="40" xfId="0" applyFont="1" applyFill="1" applyBorder="1" applyAlignment="1">
      <alignment horizontal="center" vertical="center" wrapText="1"/>
    </xf>
    <xf numFmtId="0" fontId="31" fillId="40" borderId="44" xfId="0" applyFont="1" applyFill="1" applyBorder="1" applyAlignment="1">
      <alignment horizontal="center" vertical="center"/>
    </xf>
    <xf numFmtId="0" fontId="31" fillId="40" borderId="27" xfId="0" applyFont="1" applyFill="1" applyBorder="1" applyAlignment="1">
      <alignment horizontal="center" vertical="center"/>
    </xf>
    <xf numFmtId="0" fontId="101" fillId="0" borderId="63"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65" xfId="0" applyFont="1" applyFill="1" applyBorder="1" applyAlignment="1">
      <alignment horizontal="center" vertical="center" wrapText="1"/>
    </xf>
    <xf numFmtId="0" fontId="47" fillId="0" borderId="63" xfId="0" applyFont="1" applyFill="1" applyBorder="1" applyAlignment="1">
      <alignment horizontal="center" vertical="center" wrapText="1"/>
    </xf>
    <xf numFmtId="0" fontId="47" fillId="0" borderId="64" xfId="0" applyFont="1" applyFill="1" applyBorder="1" applyAlignment="1">
      <alignment horizontal="center" vertical="center" wrapText="1"/>
    </xf>
    <xf numFmtId="0" fontId="47" fillId="0" borderId="65" xfId="0" applyFont="1" applyFill="1" applyBorder="1" applyAlignment="1">
      <alignment horizontal="center" vertical="center" wrapText="1"/>
    </xf>
    <xf numFmtId="0" fontId="34" fillId="0" borderId="29" xfId="0" applyFont="1" applyFill="1" applyBorder="1" applyAlignment="1">
      <alignment horizontal="center" vertical="center" wrapText="1"/>
    </xf>
    <xf numFmtId="0" fontId="34" fillId="0" borderId="16" xfId="0" applyFont="1" applyFill="1" applyBorder="1" applyAlignment="1">
      <alignment horizontal="center" vertical="center" wrapText="1"/>
    </xf>
    <xf numFmtId="0" fontId="34" fillId="3" borderId="55" xfId="0" applyFont="1" applyFill="1" applyBorder="1" applyAlignment="1">
      <alignment horizontal="center" vertical="center"/>
    </xf>
    <xf numFmtId="0" fontId="34" fillId="3" borderId="50" xfId="0" applyFont="1" applyFill="1" applyBorder="1" applyAlignment="1">
      <alignment horizontal="center" vertical="center"/>
    </xf>
    <xf numFmtId="0" fontId="34" fillId="3" borderId="51" xfId="0" applyFont="1" applyFill="1" applyBorder="1" applyAlignment="1">
      <alignment horizontal="center" vertical="center"/>
    </xf>
    <xf numFmtId="0" fontId="95" fillId="47" borderId="30" xfId="0" applyFont="1" applyFill="1" applyBorder="1" applyAlignment="1">
      <alignment horizontal="center" vertical="center" wrapText="1"/>
    </xf>
    <xf numFmtId="0" fontId="95" fillId="47" borderId="33" xfId="0" applyFont="1" applyFill="1" applyBorder="1" applyAlignment="1">
      <alignment horizontal="center" vertical="center" wrapText="1"/>
    </xf>
    <xf numFmtId="0" fontId="31" fillId="40" borderId="59" xfId="0" applyFont="1" applyFill="1" applyBorder="1" applyAlignment="1">
      <alignment horizontal="center" vertical="center" wrapText="1"/>
    </xf>
    <xf numFmtId="0" fontId="31" fillId="40" borderId="66" xfId="0" applyFont="1" applyFill="1" applyBorder="1" applyAlignment="1">
      <alignment horizontal="center" vertical="center" wrapText="1"/>
    </xf>
    <xf numFmtId="177" fontId="40" fillId="0" borderId="27" xfId="0" applyNumberFormat="1" applyFont="1" applyFill="1" applyBorder="1" applyAlignment="1">
      <alignment horizontal="center" vertical="center"/>
    </xf>
    <xf numFmtId="0" fontId="31" fillId="40" borderId="46" xfId="0" applyFont="1" applyFill="1" applyBorder="1" applyAlignment="1">
      <alignment horizontal="center" vertical="center" wrapText="1"/>
    </xf>
    <xf numFmtId="171" fontId="16" fillId="0" borderId="62" xfId="0" applyNumberFormat="1" applyFont="1" applyBorder="1" applyAlignment="1">
      <alignment horizontal="left" vertical="center" wrapText="1"/>
    </xf>
    <xf numFmtId="171" fontId="16" fillId="0" borderId="40" xfId="0" applyNumberFormat="1" applyFont="1" applyBorder="1" applyAlignment="1">
      <alignment horizontal="left" vertical="center" wrapText="1"/>
    </xf>
    <xf numFmtId="171" fontId="16" fillId="0" borderId="46" xfId="0" applyNumberFormat="1" applyFont="1" applyBorder="1" applyAlignment="1">
      <alignment horizontal="left" vertical="center" wrapText="1"/>
    </xf>
    <xf numFmtId="0" fontId="8" fillId="0" borderId="0" xfId="0" applyFont="1" applyAlignment="1">
      <alignment horizontal="left"/>
    </xf>
    <xf numFmtId="0" fontId="11" fillId="0" borderId="29" xfId="0" applyFont="1" applyBorder="1" applyAlignment="1">
      <alignment horizontal="center" wrapText="1"/>
    </xf>
    <xf numFmtId="0" fontId="11" fillId="0" borderId="40" xfId="0" applyFont="1" applyBorder="1" applyAlignment="1">
      <alignment horizontal="center"/>
    </xf>
    <xf numFmtId="3" fontId="4" fillId="48" borderId="10" xfId="0" applyNumberFormat="1" applyFont="1" applyFill="1" applyBorder="1" applyAlignment="1" applyProtection="1">
      <alignment horizontal="center" vertical="center"/>
      <protection/>
    </xf>
    <xf numFmtId="3" fontId="4" fillId="48" borderId="41" xfId="0" applyNumberFormat="1" applyFont="1" applyFill="1" applyBorder="1" applyAlignment="1" applyProtection="1">
      <alignment horizontal="center" vertical="center"/>
      <protection/>
    </xf>
    <xf numFmtId="0" fontId="4" fillId="48" borderId="14" xfId="0" applyFont="1" applyFill="1" applyBorder="1" applyAlignment="1" applyProtection="1">
      <alignment horizontal="center" vertical="center"/>
      <protection/>
    </xf>
    <xf numFmtId="3" fontId="4" fillId="48" borderId="14" xfId="0" applyNumberFormat="1" applyFont="1" applyFill="1" applyBorder="1" applyAlignment="1" applyProtection="1">
      <alignment horizontal="center" vertical="center"/>
      <protection/>
    </xf>
    <xf numFmtId="0" fontId="4" fillId="48" borderId="10" xfId="0" applyFont="1" applyFill="1" applyBorder="1" applyAlignment="1" applyProtection="1">
      <alignment horizontal="center" vertical="center"/>
      <protection/>
    </xf>
    <xf numFmtId="0" fontId="4" fillId="48" borderId="41" xfId="0" applyFont="1" applyFill="1" applyBorder="1" applyAlignment="1" applyProtection="1">
      <alignment horizontal="center" vertical="center"/>
      <protection/>
    </xf>
    <xf numFmtId="0" fontId="15" fillId="35" borderId="0" xfId="0" applyFont="1" applyFill="1" applyBorder="1" applyAlignment="1" applyProtection="1">
      <alignment horizontal="center" vertical="justify"/>
      <protection/>
    </xf>
    <xf numFmtId="0" fontId="5" fillId="42" borderId="63" xfId="0" applyFont="1" applyFill="1" applyBorder="1" applyAlignment="1">
      <alignment horizontal="center" vertical="center"/>
    </xf>
    <xf numFmtId="0" fontId="5" fillId="42" borderId="64" xfId="0" applyFont="1" applyFill="1" applyBorder="1" applyAlignment="1">
      <alignment horizontal="center" vertical="center"/>
    </xf>
    <xf numFmtId="0" fontId="5" fillId="42" borderId="65" xfId="0" applyFont="1" applyFill="1" applyBorder="1" applyAlignment="1">
      <alignment horizontal="center" vertical="center"/>
    </xf>
    <xf numFmtId="0" fontId="11" fillId="0" borderId="44" xfId="0" applyFont="1" applyBorder="1" applyAlignment="1">
      <alignment horizontal="center"/>
    </xf>
    <xf numFmtId="0" fontId="11" fillId="0" borderId="27" xfId="0" applyFont="1" applyBorder="1" applyAlignment="1">
      <alignment horizontal="center"/>
    </xf>
    <xf numFmtId="0" fontId="11" fillId="0" borderId="67" xfId="0" applyFont="1" applyBorder="1" applyAlignment="1">
      <alignment horizontal="center"/>
    </xf>
    <xf numFmtId="0" fontId="11" fillId="0" borderId="34" xfId="0" applyFont="1" applyBorder="1" applyAlignment="1">
      <alignment horizontal="center"/>
    </xf>
    <xf numFmtId="0" fontId="16" fillId="0" borderId="62" xfId="0" applyFont="1" applyBorder="1" applyAlignment="1">
      <alignment horizontal="left" vertical="center"/>
    </xf>
    <xf numFmtId="0" fontId="16" fillId="0" borderId="40" xfId="0" applyFont="1" applyBorder="1" applyAlignment="1">
      <alignment horizontal="left" vertical="center"/>
    </xf>
    <xf numFmtId="0" fontId="16" fillId="0" borderId="46" xfId="0" applyFont="1" applyBorder="1" applyAlignment="1">
      <alignment horizontal="left" vertical="center"/>
    </xf>
    <xf numFmtId="0" fontId="16" fillId="0" borderId="62" xfId="0" applyFont="1" applyBorder="1" applyAlignment="1">
      <alignment horizontal="left" vertical="center" wrapText="1"/>
    </xf>
    <xf numFmtId="0" fontId="16" fillId="0" borderId="40" xfId="0" applyFont="1" applyBorder="1" applyAlignment="1">
      <alignment horizontal="left" vertical="center" wrapText="1"/>
    </xf>
    <xf numFmtId="0" fontId="16" fillId="0" borderId="46" xfId="0" applyFont="1" applyBorder="1" applyAlignment="1">
      <alignment horizontal="left" vertical="center" wrapText="1"/>
    </xf>
    <xf numFmtId="0" fontId="16" fillId="0" borderId="68" xfId="0" applyFont="1" applyBorder="1" applyAlignment="1">
      <alignment horizontal="left" vertical="center" wrapText="1"/>
    </xf>
    <xf numFmtId="0" fontId="16" fillId="0" borderId="69" xfId="0" applyFont="1" applyBorder="1" applyAlignment="1">
      <alignment horizontal="left" vertical="center" wrapText="1"/>
    </xf>
    <xf numFmtId="0" fontId="16" fillId="0" borderId="70" xfId="0" applyFont="1" applyBorder="1" applyAlignment="1">
      <alignment horizontal="left" vertical="center" wrapText="1"/>
    </xf>
    <xf numFmtId="0" fontId="11" fillId="0" borderId="0" xfId="0" applyFont="1" applyAlignment="1">
      <alignment horizontal="left"/>
    </xf>
    <xf numFmtId="0" fontId="7" fillId="0" borderId="0" xfId="0" applyFont="1" applyAlignment="1">
      <alignment horizontal="left"/>
    </xf>
    <xf numFmtId="0" fontId="3" fillId="0" borderId="32" xfId="0" applyFont="1" applyBorder="1" applyAlignment="1">
      <alignment horizontal="center"/>
    </xf>
    <xf numFmtId="0" fontId="4" fillId="0" borderId="31" xfId="0" applyFont="1" applyBorder="1" applyAlignment="1">
      <alignment horizontal="center" vertical="center"/>
    </xf>
    <xf numFmtId="0" fontId="14" fillId="0" borderId="71" xfId="0" applyFont="1" applyBorder="1" applyAlignment="1">
      <alignment horizontal="center" wrapText="1"/>
    </xf>
    <xf numFmtId="0" fontId="14" fillId="0" borderId="72" xfId="0" applyFont="1" applyBorder="1" applyAlignment="1">
      <alignment horizontal="center" wrapText="1"/>
    </xf>
    <xf numFmtId="0" fontId="12" fillId="0" borderId="30" xfId="0" applyFont="1" applyBorder="1" applyAlignment="1">
      <alignment horizontal="center" vertical="center" wrapText="1"/>
    </xf>
    <xf numFmtId="0" fontId="12" fillId="0" borderId="31" xfId="0" applyFont="1" applyBorder="1" applyAlignment="1">
      <alignment horizontal="center" vertical="center" wrapText="1"/>
    </xf>
    <xf numFmtId="0" fontId="12" fillId="0" borderId="38"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wrapText="1"/>
    </xf>
    <xf numFmtId="0" fontId="12" fillId="0" borderId="19" xfId="0" applyFont="1" applyBorder="1" applyAlignment="1">
      <alignment horizontal="center" vertical="center" wrapText="1"/>
    </xf>
    <xf numFmtId="171" fontId="16" fillId="39" borderId="10" xfId="0" applyNumberFormat="1" applyFont="1" applyFill="1" applyBorder="1" applyAlignment="1">
      <alignment horizontal="left" vertical="center"/>
    </xf>
    <xf numFmtId="171" fontId="16" fillId="39" borderId="41" xfId="0" applyNumberFormat="1" applyFont="1" applyFill="1" applyBorder="1" applyAlignment="1">
      <alignment horizontal="left" vertical="center"/>
    </xf>
    <xf numFmtId="171" fontId="16" fillId="39" borderId="73" xfId="0" applyNumberFormat="1" applyFont="1" applyFill="1" applyBorder="1" applyAlignment="1">
      <alignment horizontal="left" vertical="center"/>
    </xf>
    <xf numFmtId="171" fontId="17" fillId="0" borderId="10" xfId="0" applyNumberFormat="1" applyFont="1" applyBorder="1" applyAlignment="1">
      <alignment horizontal="left" vertical="center" wrapText="1"/>
    </xf>
    <xf numFmtId="171" fontId="17" fillId="0" borderId="41" xfId="0" applyNumberFormat="1" applyFont="1" applyBorder="1" applyAlignment="1">
      <alignment horizontal="left" vertical="center" wrapText="1"/>
    </xf>
    <xf numFmtId="171" fontId="17" fillId="0" borderId="14" xfId="0" applyNumberFormat="1" applyFont="1" applyBorder="1" applyAlignment="1">
      <alignment horizontal="left" vertical="center" wrapText="1"/>
    </xf>
    <xf numFmtId="171" fontId="16" fillId="0" borderId="44" xfId="0" applyNumberFormat="1" applyFont="1" applyBorder="1" applyAlignment="1">
      <alignment horizontal="left" vertical="center" wrapText="1"/>
    </xf>
    <xf numFmtId="171" fontId="16" fillId="0" borderId="27" xfId="0" applyNumberFormat="1" applyFont="1" applyBorder="1" applyAlignment="1">
      <alignment horizontal="left" vertical="center" wrapText="1"/>
    </xf>
    <xf numFmtId="171" fontId="16" fillId="0" borderId="61" xfId="0" applyNumberFormat="1" applyFont="1" applyBorder="1" applyAlignment="1">
      <alignment horizontal="left" vertical="center" wrapText="1"/>
    </xf>
    <xf numFmtId="171" fontId="16" fillId="0" borderId="45" xfId="0" applyNumberFormat="1" applyFont="1" applyBorder="1" applyAlignment="1">
      <alignment horizontal="left" vertical="center" wrapText="1"/>
    </xf>
    <xf numFmtId="0" fontId="11" fillId="37" borderId="74" xfId="53" applyFont="1" applyFill="1" applyBorder="1" applyAlignment="1">
      <alignment horizontal="center" vertical="top" wrapText="1"/>
      <protection/>
    </xf>
    <xf numFmtId="0" fontId="11" fillId="37" borderId="75" xfId="53" applyFont="1" applyFill="1" applyBorder="1" applyAlignment="1">
      <alignment horizontal="center" vertical="top" wrapText="1"/>
      <protection/>
    </xf>
    <xf numFmtId="0" fontId="11" fillId="37" borderId="22" xfId="53" applyFont="1" applyFill="1" applyBorder="1" applyAlignment="1">
      <alignment horizontal="center" vertical="top" wrapText="1"/>
      <protection/>
    </xf>
    <xf numFmtId="0" fontId="5" fillId="43" borderId="0" xfId="0" applyFont="1" applyFill="1" applyAlignment="1">
      <alignment horizontal="center" wrapText="1"/>
    </xf>
    <xf numFmtId="0" fontId="5" fillId="34" borderId="0" xfId="0" applyFont="1" applyFill="1" applyAlignment="1">
      <alignment horizontal="center"/>
    </xf>
    <xf numFmtId="0" fontId="5" fillId="34" borderId="0" xfId="0" applyFont="1" applyFill="1" applyAlignment="1">
      <alignment horizontal="center" vertical="center" wrapText="1"/>
    </xf>
    <xf numFmtId="0" fontId="5" fillId="34" borderId="26" xfId="0" applyFont="1" applyFill="1" applyBorder="1" applyAlignment="1">
      <alignment horizontal="center" vertical="center" wrapText="1"/>
    </xf>
    <xf numFmtId="0" fontId="12" fillId="38" borderId="39" xfId="0" applyFont="1" applyFill="1" applyBorder="1" applyAlignment="1">
      <alignment horizontal="center" vertical="center" wrapText="1"/>
    </xf>
    <xf numFmtId="0" fontId="12" fillId="38" borderId="76" xfId="0" applyFont="1" applyFill="1" applyBorder="1" applyAlignment="1">
      <alignment horizontal="center" vertical="center" wrapText="1"/>
    </xf>
    <xf numFmtId="0" fontId="12" fillId="38" borderId="23" xfId="0" applyFont="1" applyFill="1" applyBorder="1" applyAlignment="1">
      <alignment horizontal="center" vertical="center" wrapText="1"/>
    </xf>
    <xf numFmtId="0" fontId="8" fillId="36" borderId="39" xfId="0" applyFont="1" applyFill="1" applyBorder="1" applyAlignment="1">
      <alignment horizontal="left" vertical="center" wrapText="1"/>
    </xf>
    <xf numFmtId="0" fontId="8" fillId="36" borderId="23" xfId="0" applyFont="1" applyFill="1" applyBorder="1" applyAlignment="1">
      <alignment horizontal="left" vertical="center" wrapText="1"/>
    </xf>
    <xf numFmtId="0" fontId="8" fillId="0" borderId="39" xfId="0" applyFont="1" applyBorder="1" applyAlignment="1">
      <alignment horizontal="center" vertical="center" wrapText="1"/>
    </xf>
    <xf numFmtId="0" fontId="8" fillId="0" borderId="23" xfId="0" applyFont="1" applyBorder="1" applyAlignment="1">
      <alignment horizontal="center" vertical="center" wrapText="1"/>
    </xf>
    <xf numFmtId="167" fontId="8" fillId="36" borderId="39" xfId="0" applyNumberFormat="1" applyFont="1" applyFill="1" applyBorder="1" applyAlignment="1">
      <alignment horizontal="right" vertical="center" wrapText="1"/>
    </xf>
    <xf numFmtId="167" fontId="8" fillId="36" borderId="23" xfId="0" applyNumberFormat="1" applyFont="1" applyFill="1" applyBorder="1" applyAlignment="1">
      <alignment horizontal="right" vertical="center" wrapText="1"/>
    </xf>
    <xf numFmtId="9" fontId="8" fillId="0" borderId="39" xfId="0" applyNumberFormat="1" applyFont="1" applyBorder="1" applyAlignment="1">
      <alignment horizontal="center" vertical="center" wrapText="1"/>
    </xf>
    <xf numFmtId="9" fontId="8" fillId="0" borderId="23" xfId="0" applyNumberFormat="1" applyFont="1" applyBorder="1" applyAlignment="1">
      <alignment horizontal="center" vertical="center" wrapText="1"/>
    </xf>
    <xf numFmtId="0" fontId="7" fillId="40" borderId="71" xfId="0" applyFont="1" applyFill="1" applyBorder="1" applyAlignment="1">
      <alignment horizontal="center"/>
    </xf>
    <xf numFmtId="0" fontId="7" fillId="40" borderId="72" xfId="0" applyFont="1" applyFill="1" applyBorder="1" applyAlignment="1">
      <alignment horizontal="center"/>
    </xf>
    <xf numFmtId="0" fontId="50" fillId="40" borderId="77" xfId="0" applyFont="1" applyFill="1" applyBorder="1" applyAlignment="1" applyProtection="1">
      <alignment horizontal="center" vertical="center" wrapText="1"/>
      <protection locked="0"/>
    </xf>
    <xf numFmtId="0" fontId="50" fillId="40" borderId="65" xfId="0" applyFont="1" applyFill="1" applyBorder="1" applyAlignment="1" applyProtection="1">
      <alignment horizontal="center" vertical="center" wrapText="1"/>
      <protection locked="0"/>
    </xf>
    <xf numFmtId="0" fontId="50" fillId="40" borderId="78" xfId="0" applyFont="1" applyFill="1" applyBorder="1" applyAlignment="1" applyProtection="1">
      <alignment horizontal="center" vertical="center" wrapText="1"/>
      <protection locked="0"/>
    </xf>
    <xf numFmtId="0" fontId="50" fillId="40" borderId="53" xfId="0" applyFont="1" applyFill="1" applyBorder="1" applyAlignment="1" applyProtection="1">
      <alignment horizontal="center" vertical="center" wrapText="1"/>
      <protection locked="0"/>
    </xf>
    <xf numFmtId="0" fontId="30" fillId="40" borderId="45" xfId="0" applyFont="1" applyFill="1" applyBorder="1" applyAlignment="1" applyProtection="1">
      <alignment horizontal="center" vertical="center" wrapText="1"/>
      <protection locked="0"/>
    </xf>
    <xf numFmtId="0" fontId="30" fillId="40" borderId="50" xfId="0" applyFont="1" applyFill="1" applyBorder="1" applyAlignment="1" applyProtection="1">
      <alignment horizontal="center" vertical="center" wrapText="1"/>
      <protection locked="0"/>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28575</xdr:rowOff>
    </xdr:from>
    <xdr:to>
      <xdr:col>0</xdr:col>
      <xdr:colOff>1190625</xdr:colOff>
      <xdr:row>2</xdr:row>
      <xdr:rowOff>19050</xdr:rowOff>
    </xdr:to>
    <xdr:pic>
      <xdr:nvPicPr>
        <xdr:cNvPr id="1" name="Imagen 1" descr="Universidad de Pamplona - Recursos de Imagen Institucional"/>
        <xdr:cNvPicPr preferRelativeResize="1">
          <a:picLocks noChangeAspect="1"/>
        </xdr:cNvPicPr>
      </xdr:nvPicPr>
      <xdr:blipFill>
        <a:blip r:embed="rId1"/>
        <a:stretch>
          <a:fillRect/>
        </a:stretch>
      </xdr:blipFill>
      <xdr:spPr>
        <a:xfrm>
          <a:off x="428625" y="28575"/>
          <a:ext cx="762000" cy="990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xdr:row>
      <xdr:rowOff>19050</xdr:rowOff>
    </xdr:from>
    <xdr:to>
      <xdr:col>1</xdr:col>
      <xdr:colOff>752475</xdr:colOff>
      <xdr:row>2</xdr:row>
      <xdr:rowOff>219075</xdr:rowOff>
    </xdr:to>
    <xdr:pic>
      <xdr:nvPicPr>
        <xdr:cNvPr id="1" name="Picture 1" descr="unipamplona"/>
        <xdr:cNvPicPr preferRelativeResize="1">
          <a:picLocks noChangeAspect="1"/>
        </xdr:cNvPicPr>
      </xdr:nvPicPr>
      <xdr:blipFill>
        <a:blip r:embed="rId1"/>
        <a:stretch>
          <a:fillRect/>
        </a:stretch>
      </xdr:blipFill>
      <xdr:spPr>
        <a:xfrm>
          <a:off x="1219200" y="180975"/>
          <a:ext cx="5810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Z63"/>
  <sheetViews>
    <sheetView tabSelected="1" view="pageBreakPreview" zoomScale="62" zoomScaleNormal="30" zoomScaleSheetLayoutView="62" zoomScalePageLayoutView="0" workbookViewId="0" topLeftCell="C1">
      <selection activeCell="F8" sqref="F8"/>
    </sheetView>
  </sheetViews>
  <sheetFormatPr defaultColWidth="11.421875" defaultRowHeight="12.75"/>
  <cols>
    <col min="1" max="1" width="24.8515625" style="0" customWidth="1"/>
    <col min="2" max="2" width="66.28125" style="0" customWidth="1"/>
    <col min="3" max="3" width="46.28125" style="0" customWidth="1"/>
    <col min="4" max="4" width="0.13671875" style="0" hidden="1" customWidth="1"/>
    <col min="5" max="5" width="52.421875" style="0" customWidth="1"/>
    <col min="6" max="6" width="47.28125" style="0" customWidth="1"/>
    <col min="7" max="7" width="22.00390625" style="0" customWidth="1"/>
    <col min="8" max="8" width="46.8515625" style="0" customWidth="1"/>
    <col min="9" max="9" width="43.7109375" style="0" customWidth="1"/>
    <col min="10" max="10" width="39.8515625" style="0" customWidth="1"/>
    <col min="11" max="11" width="24.8515625" style="0" customWidth="1"/>
    <col min="12" max="12" width="19.8515625" style="0" hidden="1" customWidth="1"/>
    <col min="13" max="13" width="23.00390625" style="0" hidden="1" customWidth="1"/>
    <col min="14" max="14" width="37.00390625" style="0" customWidth="1"/>
    <col min="15" max="15" width="33.28125" style="0" customWidth="1"/>
    <col min="16" max="16" width="39.57421875" style="0" customWidth="1"/>
    <col min="17" max="18" width="31.140625" style="0" customWidth="1"/>
    <col min="19" max="19" width="26.8515625" style="0" customWidth="1"/>
    <col min="20" max="20" width="27.421875" style="0" customWidth="1"/>
    <col min="21" max="21" width="28.140625" style="0" customWidth="1"/>
    <col min="22" max="22" width="24.7109375" style="0" customWidth="1"/>
    <col min="23" max="23" width="21.421875" style="0" customWidth="1"/>
    <col min="24" max="24" width="27.140625" style="0" customWidth="1"/>
    <col min="26" max="26" width="13.7109375" style="0" bestFit="1" customWidth="1"/>
  </cols>
  <sheetData>
    <row r="1" spans="1:24" ht="50.25" customHeight="1">
      <c r="A1" s="513"/>
      <c r="B1" s="290"/>
      <c r="C1" s="378" t="s">
        <v>191</v>
      </c>
      <c r="D1" s="378"/>
      <c r="E1" s="378"/>
      <c r="F1" s="378"/>
      <c r="G1" s="378"/>
      <c r="H1" s="378"/>
      <c r="I1" s="378"/>
      <c r="J1" s="378"/>
      <c r="K1" s="378"/>
      <c r="L1" s="378"/>
      <c r="M1" s="378"/>
      <c r="N1" s="378"/>
      <c r="O1" s="378"/>
      <c r="P1" s="378"/>
      <c r="Q1" s="378"/>
      <c r="R1" s="378"/>
      <c r="S1" s="378"/>
      <c r="T1" s="291"/>
      <c r="U1" s="292"/>
      <c r="V1" s="519" t="s">
        <v>0</v>
      </c>
      <c r="W1" s="515" t="s">
        <v>1</v>
      </c>
      <c r="X1" s="516"/>
    </row>
    <row r="2" spans="1:24" ht="28.5" thickBot="1">
      <c r="A2" s="514"/>
      <c r="B2" s="293"/>
      <c r="C2" s="379"/>
      <c r="D2" s="379"/>
      <c r="E2" s="379"/>
      <c r="F2" s="379"/>
      <c r="G2" s="379"/>
      <c r="H2" s="379"/>
      <c r="I2" s="379"/>
      <c r="J2" s="379"/>
      <c r="K2" s="379"/>
      <c r="L2" s="379"/>
      <c r="M2" s="379"/>
      <c r="N2" s="379"/>
      <c r="O2" s="379"/>
      <c r="P2" s="379"/>
      <c r="Q2" s="379"/>
      <c r="R2" s="379"/>
      <c r="S2" s="379"/>
      <c r="T2" s="294"/>
      <c r="U2" s="295"/>
      <c r="V2" s="520" t="s">
        <v>2</v>
      </c>
      <c r="W2" s="517" t="s">
        <v>190</v>
      </c>
      <c r="X2" s="518"/>
    </row>
    <row r="3" spans="1:24" ht="18">
      <c r="A3" s="106"/>
      <c r="B3" s="116"/>
      <c r="C3" s="116"/>
      <c r="D3" s="116"/>
      <c r="E3" s="116"/>
      <c r="F3" s="116"/>
      <c r="G3" s="116"/>
      <c r="H3" s="116"/>
      <c r="I3" s="116"/>
      <c r="J3" s="116"/>
      <c r="K3" s="116"/>
      <c r="L3" s="116"/>
      <c r="M3" s="116"/>
      <c r="N3" s="116"/>
      <c r="O3" s="119"/>
      <c r="P3" s="122"/>
      <c r="Q3" s="116"/>
      <c r="R3" s="119"/>
      <c r="S3" s="117"/>
      <c r="T3" s="118"/>
      <c r="V3" s="117"/>
      <c r="W3" s="117"/>
      <c r="X3" s="117"/>
    </row>
    <row r="4" spans="6:24" s="107" customFormat="1" ht="27.75" customHeight="1">
      <c r="F4" s="169"/>
      <c r="G4" s="127"/>
      <c r="H4" s="395"/>
      <c r="I4" s="395"/>
      <c r="J4" s="396"/>
      <c r="K4" s="396"/>
      <c r="L4" s="127"/>
      <c r="M4" s="127"/>
      <c r="N4" s="127"/>
      <c r="O4" s="128"/>
      <c r="X4" s="129"/>
    </row>
    <row r="5" spans="6:24" s="107" customFormat="1" ht="27.75" customHeight="1" thickBot="1">
      <c r="F5" s="169"/>
      <c r="G5" s="127"/>
      <c r="H5" s="167"/>
      <c r="I5" s="167"/>
      <c r="J5" s="168"/>
      <c r="K5" s="168"/>
      <c r="L5" s="127"/>
      <c r="M5" s="127"/>
      <c r="N5" s="127"/>
      <c r="O5" s="128"/>
      <c r="R5" s="277"/>
      <c r="X5" s="129"/>
    </row>
    <row r="6" spans="1:24" s="107" customFormat="1" ht="32.25" customHeight="1">
      <c r="A6" s="390" t="s">
        <v>3</v>
      </c>
      <c r="B6" s="391"/>
      <c r="C6" s="392"/>
      <c r="D6" s="311"/>
      <c r="F6" s="241"/>
      <c r="G6" s="241"/>
      <c r="H6" s="397" t="s">
        <v>8</v>
      </c>
      <c r="I6" s="398"/>
      <c r="J6" s="399"/>
      <c r="K6" s="252"/>
      <c r="L6" s="252"/>
      <c r="M6" s="252"/>
      <c r="N6" s="380" t="s">
        <v>12</v>
      </c>
      <c r="O6" s="381"/>
      <c r="P6" s="381" t="s">
        <v>182</v>
      </c>
      <c r="Q6" s="384"/>
      <c r="R6" s="241"/>
      <c r="S6" s="386" t="s">
        <v>6</v>
      </c>
      <c r="T6" s="387"/>
      <c r="U6" s="387" t="s">
        <v>176</v>
      </c>
      <c r="V6" s="393" t="s">
        <v>186</v>
      </c>
      <c r="W6" s="394"/>
      <c r="X6" s="129"/>
    </row>
    <row r="7" spans="1:23" s="107" customFormat="1" ht="33" customHeight="1">
      <c r="A7" s="401" t="s">
        <v>189</v>
      </c>
      <c r="B7" s="402"/>
      <c r="C7" s="320"/>
      <c r="D7" s="287"/>
      <c r="F7" s="289"/>
      <c r="G7" s="241"/>
      <c r="H7" s="388" t="s">
        <v>9</v>
      </c>
      <c r="I7" s="389"/>
      <c r="J7" s="400"/>
      <c r="K7" s="241"/>
      <c r="L7" s="241"/>
      <c r="M7" s="241"/>
      <c r="N7" s="382"/>
      <c r="O7" s="383"/>
      <c r="P7" s="383"/>
      <c r="Q7" s="385"/>
      <c r="R7" s="241"/>
      <c r="S7" s="388"/>
      <c r="T7" s="389"/>
      <c r="U7" s="389"/>
      <c r="V7" s="313" t="s">
        <v>187</v>
      </c>
      <c r="W7" s="314" t="s">
        <v>188</v>
      </c>
    </row>
    <row r="8" spans="1:23" s="107" customFormat="1" ht="60" customHeight="1">
      <c r="A8" s="425" t="s">
        <v>4</v>
      </c>
      <c r="B8" s="426"/>
      <c r="C8" s="320"/>
      <c r="D8" s="287"/>
      <c r="F8" s="241"/>
      <c r="G8" s="241"/>
      <c r="H8" s="253" t="s">
        <v>10</v>
      </c>
      <c r="I8" s="244" t="s">
        <v>183</v>
      </c>
      <c r="J8" s="307" t="s">
        <v>185</v>
      </c>
      <c r="K8" s="241"/>
      <c r="L8" s="241"/>
      <c r="M8" s="241"/>
      <c r="N8" s="423" t="s">
        <v>15</v>
      </c>
      <c r="O8" s="443"/>
      <c r="P8" s="244" t="s">
        <v>184</v>
      </c>
      <c r="Q8" s="296" t="s">
        <v>16</v>
      </c>
      <c r="R8" s="241"/>
      <c r="S8" s="423" t="s">
        <v>177</v>
      </c>
      <c r="T8" s="424"/>
      <c r="U8" s="244">
        <v>1</v>
      </c>
      <c r="V8" s="302"/>
      <c r="W8" s="300"/>
    </row>
    <row r="9" spans="1:23" s="107" customFormat="1" ht="49.5" customHeight="1">
      <c r="A9" s="401" t="s">
        <v>5</v>
      </c>
      <c r="B9" s="402"/>
      <c r="C9" s="375" t="e">
        <f>C8/C7</f>
        <v>#DIV/0!</v>
      </c>
      <c r="D9" s="288"/>
      <c r="F9" s="241"/>
      <c r="G9" s="241"/>
      <c r="H9" s="317"/>
      <c r="I9" s="318"/>
      <c r="J9" s="319">
        <f>C8*I9</f>
        <v>0</v>
      </c>
      <c r="K9" s="241"/>
      <c r="L9" s="241"/>
      <c r="M9" s="241"/>
      <c r="N9" s="442"/>
      <c r="O9" s="442"/>
      <c r="P9" s="221"/>
      <c r="Q9" s="197">
        <f>N9*P9</f>
        <v>0</v>
      </c>
      <c r="R9" s="241"/>
      <c r="S9" s="423" t="s">
        <v>178</v>
      </c>
      <c r="T9" s="424"/>
      <c r="U9" s="244">
        <v>2</v>
      </c>
      <c r="V9" s="302"/>
      <c r="W9" s="300"/>
    </row>
    <row r="10" spans="1:23" s="107" customFormat="1" ht="51" customHeight="1" thickBot="1">
      <c r="A10" s="421" t="s">
        <v>7</v>
      </c>
      <c r="B10" s="422"/>
      <c r="C10" s="369">
        <f>C7*75/100</f>
        <v>0</v>
      </c>
      <c r="D10" s="312"/>
      <c r="F10" s="241"/>
      <c r="G10" s="241"/>
      <c r="H10" s="317"/>
      <c r="I10" s="318"/>
      <c r="J10" s="319">
        <f>(C8*I10)-((C8*H10)*I10)</f>
        <v>0</v>
      </c>
      <c r="K10" s="241"/>
      <c r="L10" s="241"/>
      <c r="M10" s="241"/>
      <c r="N10" s="406">
        <f>N9-(N9*0.95)</f>
        <v>0</v>
      </c>
      <c r="O10" s="406"/>
      <c r="P10" s="221"/>
      <c r="Q10" s="197">
        <f>N10*P10</f>
        <v>0</v>
      </c>
      <c r="R10" s="241"/>
      <c r="S10" s="423" t="s">
        <v>179</v>
      </c>
      <c r="T10" s="424"/>
      <c r="U10" s="244">
        <v>3</v>
      </c>
      <c r="V10" s="302"/>
      <c r="W10" s="300"/>
    </row>
    <row r="11" spans="1:23" s="107" customFormat="1" ht="30.75" customHeight="1" thickBot="1">
      <c r="A11" s="241"/>
      <c r="B11" s="241"/>
      <c r="C11" s="241"/>
      <c r="D11" s="241"/>
      <c r="E11" s="241"/>
      <c r="F11" s="241"/>
      <c r="G11" s="241"/>
      <c r="H11" s="317"/>
      <c r="I11" s="318"/>
      <c r="J11" s="319">
        <f>(C8*I11)-((C8*H11)*I11)</f>
        <v>0</v>
      </c>
      <c r="K11" s="241"/>
      <c r="L11" s="241"/>
      <c r="M11" s="241"/>
      <c r="N11" s="407" t="s">
        <v>11</v>
      </c>
      <c r="O11" s="408"/>
      <c r="P11" s="321">
        <f>SUM(P9:P10)</f>
        <v>0</v>
      </c>
      <c r="Q11" s="322">
        <f>SUM(Q9:Q10)</f>
        <v>0</v>
      </c>
      <c r="R11" s="241"/>
      <c r="S11" s="440" t="s">
        <v>180</v>
      </c>
      <c r="T11" s="441"/>
      <c r="U11" s="303">
        <v>4</v>
      </c>
      <c r="V11" s="304"/>
      <c r="W11" s="301"/>
    </row>
    <row r="12" spans="1:18" s="107" customFormat="1" ht="39.75" customHeight="1" thickBot="1">
      <c r="A12" s="390" t="s">
        <v>22</v>
      </c>
      <c r="B12" s="391"/>
      <c r="C12" s="391"/>
      <c r="D12" s="391"/>
      <c r="E12" s="391"/>
      <c r="F12" s="392"/>
      <c r="G12" s="241"/>
      <c r="H12" s="317"/>
      <c r="I12" s="318"/>
      <c r="J12" s="319">
        <f>(C8*I12)-((C8*H12)*I12)</f>
        <v>0</v>
      </c>
      <c r="K12" s="241"/>
      <c r="L12" s="241"/>
      <c r="M12" s="241"/>
      <c r="N12" s="323"/>
      <c r="O12" s="324"/>
      <c r="P12" s="324"/>
      <c r="Q12" s="324"/>
      <c r="R12" s="241"/>
    </row>
    <row r="13" spans="1:18" s="107" customFormat="1" ht="63" customHeight="1" thickBot="1">
      <c r="A13" s="411" t="s">
        <v>23</v>
      </c>
      <c r="B13" s="412"/>
      <c r="C13" s="433"/>
      <c r="D13" s="433"/>
      <c r="E13" s="433"/>
      <c r="F13" s="434"/>
      <c r="G13" s="241"/>
      <c r="H13" s="317"/>
      <c r="I13" s="318"/>
      <c r="J13" s="319">
        <f>(C8*I13)-((C8*H13)*I13)</f>
        <v>0</v>
      </c>
      <c r="K13" s="241"/>
      <c r="L13" s="438" t="s">
        <v>14</v>
      </c>
      <c r="M13" s="241"/>
      <c r="R13" s="241"/>
    </row>
    <row r="14" spans="1:18" s="107" customFormat="1" ht="51" customHeight="1" thickBot="1">
      <c r="A14" s="413" t="s">
        <v>24</v>
      </c>
      <c r="B14" s="414"/>
      <c r="C14" s="417"/>
      <c r="D14" s="417"/>
      <c r="E14" s="418"/>
      <c r="F14" s="370" t="s">
        <v>175</v>
      </c>
      <c r="G14" s="241"/>
      <c r="H14" s="317"/>
      <c r="I14" s="318"/>
      <c r="J14" s="319">
        <f>(C8*I14)-((C8*H14)*I14)</f>
        <v>0</v>
      </c>
      <c r="K14" s="241"/>
      <c r="L14" s="439"/>
      <c r="M14" s="241"/>
      <c r="N14" s="386" t="s">
        <v>13</v>
      </c>
      <c r="O14" s="387"/>
      <c r="P14" s="387"/>
      <c r="Q14" s="409"/>
      <c r="R14" s="241"/>
    </row>
    <row r="15" spans="1:18" s="107" customFormat="1" ht="81" customHeight="1">
      <c r="A15" s="413" t="s">
        <v>25</v>
      </c>
      <c r="B15" s="414"/>
      <c r="C15" s="325" t="s">
        <v>170</v>
      </c>
      <c r="D15" s="326"/>
      <c r="E15" s="326" t="s">
        <v>170</v>
      </c>
      <c r="F15" s="327"/>
      <c r="G15" s="241"/>
      <c r="H15" s="317"/>
      <c r="I15" s="318"/>
      <c r="J15" s="319">
        <f>(C8*I15)-((C8*H15)*I15)</f>
        <v>0</v>
      </c>
      <c r="K15" s="241"/>
      <c r="L15" s="254" t="s">
        <v>21</v>
      </c>
      <c r="M15" s="241"/>
      <c r="N15" s="250" t="s">
        <v>17</v>
      </c>
      <c r="O15" s="245" t="s">
        <v>18</v>
      </c>
      <c r="P15" s="245" t="s">
        <v>19</v>
      </c>
      <c r="Q15" s="306" t="s">
        <v>20</v>
      </c>
      <c r="R15" s="241"/>
    </row>
    <row r="16" spans="1:18" s="107" customFormat="1" ht="54" customHeight="1" thickBot="1">
      <c r="A16" s="413" t="s">
        <v>26</v>
      </c>
      <c r="B16" s="414"/>
      <c r="C16" s="418"/>
      <c r="D16" s="419"/>
      <c r="E16" s="419"/>
      <c r="F16" s="420"/>
      <c r="G16" s="241"/>
      <c r="H16" s="317"/>
      <c r="I16" s="318"/>
      <c r="J16" s="319">
        <f>(C8*I16)-((C8*H16)*I16)</f>
        <v>0</v>
      </c>
      <c r="K16" s="241"/>
      <c r="L16" s="305" t="e">
        <f>#REF!+#REF!+#REF!</f>
        <v>#REF!</v>
      </c>
      <c r="M16" s="241"/>
      <c r="N16" s="308">
        <f>I17</f>
        <v>0</v>
      </c>
      <c r="O16" s="309">
        <f>Q11</f>
        <v>0</v>
      </c>
      <c r="P16" s="309">
        <f>J17</f>
        <v>0</v>
      </c>
      <c r="Q16" s="310">
        <f>N16*C10</f>
        <v>0</v>
      </c>
      <c r="R16" s="241"/>
    </row>
    <row r="17" spans="1:18" s="107" customFormat="1" ht="42" customHeight="1" thickBot="1">
      <c r="A17" s="415" t="s">
        <v>27</v>
      </c>
      <c r="B17" s="416"/>
      <c r="C17" s="435"/>
      <c r="D17" s="436"/>
      <c r="E17" s="436"/>
      <c r="F17" s="437"/>
      <c r="G17" s="241"/>
      <c r="H17" s="297" t="s">
        <v>11</v>
      </c>
      <c r="I17" s="298">
        <f>SUM(I9:I16)</f>
        <v>0</v>
      </c>
      <c r="J17" s="299">
        <f>SUM(J9:J16)</f>
        <v>0</v>
      </c>
      <c r="K17" s="241"/>
      <c r="L17" s="222"/>
      <c r="M17" s="222"/>
      <c r="N17" s="241"/>
      <c r="O17" s="241"/>
      <c r="P17" s="241"/>
      <c r="Q17" s="241"/>
      <c r="R17" s="241"/>
    </row>
    <row r="18" spans="7:13" s="107" customFormat="1" ht="42" customHeight="1">
      <c r="G18" s="127"/>
      <c r="H18" s="410"/>
      <c r="I18" s="410"/>
      <c r="J18" s="410"/>
      <c r="K18" s="410"/>
      <c r="L18" s="127"/>
      <c r="M18" s="127"/>
    </row>
    <row r="19" spans="1:24" s="107" customFormat="1" ht="42" customHeight="1" thickBot="1">
      <c r="A19" s="277"/>
      <c r="B19" s="277"/>
      <c r="C19" s="277"/>
      <c r="D19" s="277"/>
      <c r="E19" s="277"/>
      <c r="F19" s="222"/>
      <c r="G19" s="405"/>
      <c r="H19" s="405"/>
      <c r="I19" s="405"/>
      <c r="J19" s="405"/>
      <c r="K19" s="405"/>
      <c r="L19" s="405"/>
      <c r="M19" s="405"/>
      <c r="N19" s="405"/>
      <c r="O19" s="405"/>
      <c r="P19" s="405"/>
      <c r="Q19" s="405"/>
      <c r="R19" s="222"/>
      <c r="S19" s="222"/>
      <c r="T19" s="222"/>
      <c r="U19" s="222"/>
      <c r="V19" s="222"/>
      <c r="W19" s="222"/>
      <c r="X19" s="243"/>
    </row>
    <row r="20" spans="1:24" s="336" customFormat="1" ht="162" customHeight="1" thickBot="1">
      <c r="A20" s="330" t="s">
        <v>28</v>
      </c>
      <c r="B20" s="331" t="s">
        <v>29</v>
      </c>
      <c r="C20" s="332" t="s">
        <v>30</v>
      </c>
      <c r="D20" s="332"/>
      <c r="E20" s="331" t="s">
        <v>31</v>
      </c>
      <c r="F20" s="331" t="s">
        <v>32</v>
      </c>
      <c r="G20" s="331" t="s">
        <v>33</v>
      </c>
      <c r="H20" s="331" t="s">
        <v>34</v>
      </c>
      <c r="I20" s="333" t="s">
        <v>35</v>
      </c>
      <c r="J20" s="333" t="s">
        <v>36</v>
      </c>
      <c r="K20" s="331" t="s">
        <v>37</v>
      </c>
      <c r="L20" s="331"/>
      <c r="M20" s="331"/>
      <c r="N20" s="331" t="s">
        <v>38</v>
      </c>
      <c r="O20" s="331" t="s">
        <v>39</v>
      </c>
      <c r="P20" s="334" t="s">
        <v>40</v>
      </c>
      <c r="Q20" s="332" t="s">
        <v>41</v>
      </c>
      <c r="R20" s="332" t="s">
        <v>42</v>
      </c>
      <c r="S20" s="331" t="s">
        <v>43</v>
      </c>
      <c r="T20" s="331" t="s">
        <v>44</v>
      </c>
      <c r="U20" s="331" t="s">
        <v>45</v>
      </c>
      <c r="V20" s="331" t="s">
        <v>46</v>
      </c>
      <c r="W20" s="332" t="s">
        <v>47</v>
      </c>
      <c r="X20" s="335" t="s">
        <v>48</v>
      </c>
    </row>
    <row r="21" spans="1:24" s="107" customFormat="1" ht="105" customHeight="1">
      <c r="A21" s="430" t="s">
        <v>49</v>
      </c>
      <c r="B21" s="431"/>
      <c r="C21" s="431"/>
      <c r="D21" s="431"/>
      <c r="E21" s="431"/>
      <c r="F21" s="431"/>
      <c r="G21" s="431"/>
      <c r="H21" s="431"/>
      <c r="I21" s="431"/>
      <c r="J21" s="431"/>
      <c r="K21" s="431"/>
      <c r="L21" s="431"/>
      <c r="M21" s="431"/>
      <c r="N21" s="431"/>
      <c r="O21" s="431"/>
      <c r="P21" s="431"/>
      <c r="Q21" s="431"/>
      <c r="R21" s="431"/>
      <c r="S21" s="431"/>
      <c r="T21" s="431"/>
      <c r="U21" s="431"/>
      <c r="V21" s="431"/>
      <c r="W21" s="431"/>
      <c r="X21" s="432"/>
    </row>
    <row r="22" spans="1:24" s="107" customFormat="1" ht="48.75" customHeight="1">
      <c r="A22" s="373">
        <v>1</v>
      </c>
      <c r="B22" s="223"/>
      <c r="C22" s="174"/>
      <c r="D22" s="176"/>
      <c r="E22" s="174"/>
      <c r="F22" s="175"/>
      <c r="G22" s="176"/>
      <c r="H22" s="177"/>
      <c r="I22" s="170"/>
      <c r="J22" s="170"/>
      <c r="K22" s="178"/>
      <c r="L22" s="171"/>
      <c r="M22" s="171"/>
      <c r="N22" s="170"/>
      <c r="O22" s="315"/>
      <c r="P22" s="173"/>
      <c r="Q22" s="170"/>
      <c r="R22" s="172"/>
      <c r="S22" s="170"/>
      <c r="T22" s="170"/>
      <c r="U22" s="172"/>
      <c r="V22" s="170"/>
      <c r="W22" s="170"/>
      <c r="X22" s="242"/>
    </row>
    <row r="23" spans="1:24" s="151" customFormat="1" ht="57" customHeight="1">
      <c r="A23" s="374">
        <v>2</v>
      </c>
      <c r="B23" s="223"/>
      <c r="C23" s="224"/>
      <c r="D23" s="179"/>
      <c r="E23" s="174"/>
      <c r="F23" s="175"/>
      <c r="G23" s="176"/>
      <c r="H23" s="177"/>
      <c r="I23" s="180"/>
      <c r="J23" s="178"/>
      <c r="K23" s="178"/>
      <c r="L23" s="178"/>
      <c r="M23" s="178"/>
      <c r="N23" s="181"/>
      <c r="O23" s="182"/>
      <c r="P23" s="183"/>
      <c r="Q23" s="184"/>
      <c r="R23" s="185"/>
      <c r="S23" s="186"/>
      <c r="T23" s="185"/>
      <c r="U23" s="186"/>
      <c r="V23" s="185"/>
      <c r="W23" s="187"/>
      <c r="X23" s="229"/>
    </row>
    <row r="24" spans="1:26" s="136" customFormat="1" ht="51.75" customHeight="1">
      <c r="A24" s="373">
        <v>3</v>
      </c>
      <c r="B24" s="225"/>
      <c r="C24" s="179"/>
      <c r="D24" s="188"/>
      <c r="E24" s="189"/>
      <c r="F24" s="190"/>
      <c r="G24" s="244"/>
      <c r="H24" s="191"/>
      <c r="I24" s="192"/>
      <c r="J24" s="193"/>
      <c r="K24" s="193"/>
      <c r="L24" s="193"/>
      <c r="M24" s="193"/>
      <c r="N24" s="201"/>
      <c r="O24" s="194"/>
      <c r="P24" s="183"/>
      <c r="Q24" s="184"/>
      <c r="R24" s="195"/>
      <c r="S24" s="196"/>
      <c r="T24" s="197"/>
      <c r="U24" s="198"/>
      <c r="V24" s="197"/>
      <c r="W24" s="199"/>
      <c r="X24" s="230"/>
      <c r="Z24" s="163">
        <f>V24*W24</f>
        <v>0</v>
      </c>
    </row>
    <row r="25" spans="1:26" s="136" customFormat="1" ht="51.75" customHeight="1">
      <c r="A25" s="374">
        <v>4</v>
      </c>
      <c r="B25" s="226"/>
      <c r="C25" s="179"/>
      <c r="D25" s="188"/>
      <c r="E25" s="200"/>
      <c r="F25" s="190"/>
      <c r="G25" s="244"/>
      <c r="H25" s="191"/>
      <c r="I25" s="192"/>
      <c r="J25" s="193"/>
      <c r="K25" s="193"/>
      <c r="L25" s="193"/>
      <c r="M25" s="193"/>
      <c r="N25" s="201"/>
      <c r="O25" s="328"/>
      <c r="P25" s="183"/>
      <c r="Q25" s="184"/>
      <c r="R25" s="195"/>
      <c r="S25" s="196"/>
      <c r="T25" s="198"/>
      <c r="U25" s="196"/>
      <c r="V25" s="195"/>
      <c r="W25" s="202"/>
      <c r="X25" s="230"/>
      <c r="Z25" s="163">
        <f>V25*W25</f>
        <v>0</v>
      </c>
    </row>
    <row r="26" spans="1:26" s="136" customFormat="1" ht="51.75" customHeight="1">
      <c r="A26" s="373">
        <v>5</v>
      </c>
      <c r="B26" s="225"/>
      <c r="C26" s="179"/>
      <c r="D26" s="188"/>
      <c r="E26" s="189"/>
      <c r="F26" s="190"/>
      <c r="G26" s="244"/>
      <c r="H26" s="191"/>
      <c r="I26" s="192"/>
      <c r="J26" s="193"/>
      <c r="K26" s="193"/>
      <c r="L26" s="193"/>
      <c r="M26" s="193"/>
      <c r="N26" s="201"/>
      <c r="O26" s="194"/>
      <c r="P26" s="183"/>
      <c r="Q26" s="184"/>
      <c r="R26" s="195"/>
      <c r="S26" s="196"/>
      <c r="T26" s="197"/>
      <c r="U26" s="198"/>
      <c r="V26" s="197"/>
      <c r="W26" s="199"/>
      <c r="X26" s="230"/>
      <c r="Z26" s="163">
        <f>V26*W26</f>
        <v>0</v>
      </c>
    </row>
    <row r="27" spans="1:26" s="136" customFormat="1" ht="51.75" customHeight="1">
      <c r="A27" s="374">
        <v>6</v>
      </c>
      <c r="B27" s="226"/>
      <c r="C27" s="179"/>
      <c r="D27" s="188"/>
      <c r="E27" s="200"/>
      <c r="F27" s="190"/>
      <c r="G27" s="244"/>
      <c r="H27" s="191"/>
      <c r="I27" s="192"/>
      <c r="J27" s="193"/>
      <c r="K27" s="193"/>
      <c r="L27" s="193"/>
      <c r="M27" s="193"/>
      <c r="N27" s="201"/>
      <c r="O27" s="328"/>
      <c r="P27" s="183"/>
      <c r="Q27" s="184"/>
      <c r="R27" s="195"/>
      <c r="S27" s="196"/>
      <c r="T27" s="198"/>
      <c r="U27" s="196"/>
      <c r="V27" s="195"/>
      <c r="W27" s="202"/>
      <c r="X27" s="230"/>
      <c r="Z27" s="163">
        <f>V27*W27</f>
        <v>0</v>
      </c>
    </row>
    <row r="28" spans="1:24" s="329" customFormat="1" ht="43.5" customHeight="1" thickBot="1">
      <c r="A28" s="376" t="s">
        <v>11</v>
      </c>
      <c r="B28" s="377"/>
      <c r="C28" s="356"/>
      <c r="D28" s="356"/>
      <c r="E28" s="356"/>
      <c r="F28" s="356"/>
      <c r="G28" s="356"/>
      <c r="H28" s="357"/>
      <c r="I28" s="357"/>
      <c r="J28" s="357"/>
      <c r="K28" s="357"/>
      <c r="L28" s="357"/>
      <c r="M28" s="357"/>
      <c r="N28" s="354"/>
      <c r="O28" s="364"/>
      <c r="P28" s="365"/>
      <c r="Q28" s="366"/>
      <c r="R28" s="367"/>
      <c r="S28" s="366"/>
      <c r="T28" s="357"/>
      <c r="U28" s="358"/>
      <c r="V28" s="357"/>
      <c r="W28" s="368"/>
      <c r="X28" s="363"/>
    </row>
    <row r="29" spans="1:24" s="159" customFormat="1" ht="74.25" customHeight="1" thickBot="1">
      <c r="A29" s="231"/>
      <c r="B29" s="232"/>
      <c r="C29" s="232"/>
      <c r="D29" s="232"/>
      <c r="E29" s="232"/>
      <c r="F29" s="232"/>
      <c r="G29" s="232"/>
      <c r="H29" s="233"/>
      <c r="I29" s="233"/>
      <c r="J29" s="233"/>
      <c r="K29" s="233"/>
      <c r="L29" s="233"/>
      <c r="M29" s="233"/>
      <c r="N29" s="234"/>
      <c r="O29" s="227"/>
      <c r="P29" s="235"/>
      <c r="Q29" s="236"/>
      <c r="R29" s="237"/>
      <c r="S29" s="236"/>
      <c r="T29" s="233"/>
      <c r="U29" s="238"/>
      <c r="V29" s="233"/>
      <c r="W29" s="239"/>
      <c r="X29" s="240"/>
    </row>
    <row r="30" spans="1:26" s="107" customFormat="1" ht="74.25" customHeight="1">
      <c r="A30" s="427" t="s">
        <v>51</v>
      </c>
      <c r="B30" s="428"/>
      <c r="C30" s="428"/>
      <c r="D30" s="428"/>
      <c r="E30" s="428"/>
      <c r="F30" s="428"/>
      <c r="G30" s="428"/>
      <c r="H30" s="428"/>
      <c r="I30" s="428"/>
      <c r="J30" s="428"/>
      <c r="K30" s="428"/>
      <c r="L30" s="428"/>
      <c r="M30" s="428"/>
      <c r="N30" s="428"/>
      <c r="O30" s="428"/>
      <c r="P30" s="428"/>
      <c r="Q30" s="428"/>
      <c r="R30" s="428"/>
      <c r="S30" s="428"/>
      <c r="T30" s="428"/>
      <c r="U30" s="428"/>
      <c r="V30" s="428"/>
      <c r="W30" s="428"/>
      <c r="X30" s="429"/>
      <c r="Z30" s="153"/>
    </row>
    <row r="31" spans="1:24" s="353" customFormat="1" ht="77.25" customHeight="1">
      <c r="A31" s="371">
        <v>1</v>
      </c>
      <c r="B31" s="337"/>
      <c r="C31" s="338"/>
      <c r="D31" s="338"/>
      <c r="E31" s="339"/>
      <c r="F31" s="340"/>
      <c r="G31" s="341"/>
      <c r="H31" s="342"/>
      <c r="I31" s="343"/>
      <c r="J31" s="344"/>
      <c r="K31" s="345"/>
      <c r="L31" s="345"/>
      <c r="M31" s="345"/>
      <c r="N31" s="346"/>
      <c r="O31" s="347"/>
      <c r="P31" s="348"/>
      <c r="Q31" s="349"/>
      <c r="R31" s="350"/>
      <c r="S31" s="351"/>
      <c r="T31" s="350"/>
      <c r="U31" s="351"/>
      <c r="V31" s="349"/>
      <c r="W31" s="339"/>
      <c r="X31" s="352"/>
    </row>
    <row r="32" spans="1:24" s="166" customFormat="1" ht="66" customHeight="1">
      <c r="A32" s="250">
        <v>2</v>
      </c>
      <c r="B32" s="245"/>
      <c r="C32" s="203"/>
      <c r="D32" s="245"/>
      <c r="E32" s="245"/>
      <c r="F32" s="204"/>
      <c r="G32" s="245"/>
      <c r="H32" s="205"/>
      <c r="I32" s="206"/>
      <c r="J32" s="211"/>
      <c r="K32" s="207"/>
      <c r="L32" s="211"/>
      <c r="M32" s="211"/>
      <c r="N32" s="211"/>
      <c r="O32" s="208"/>
      <c r="P32" s="246"/>
      <c r="Q32" s="208"/>
      <c r="R32" s="208"/>
      <c r="S32" s="209"/>
      <c r="T32" s="208"/>
      <c r="U32" s="208"/>
      <c r="V32" s="247"/>
      <c r="W32" s="248"/>
      <c r="X32" s="251"/>
    </row>
    <row r="33" spans="1:26" s="164" customFormat="1" ht="69" customHeight="1">
      <c r="A33" s="372">
        <v>3</v>
      </c>
      <c r="B33" s="210"/>
      <c r="C33" s="203"/>
      <c r="D33" s="203"/>
      <c r="E33" s="200"/>
      <c r="F33" s="200"/>
      <c r="G33" s="245"/>
      <c r="H33" s="211"/>
      <c r="I33" s="212"/>
      <c r="J33" s="207"/>
      <c r="K33" s="207"/>
      <c r="L33" s="207"/>
      <c r="M33" s="207"/>
      <c r="N33" s="213"/>
      <c r="O33" s="200"/>
      <c r="P33" s="214"/>
      <c r="Q33" s="208"/>
      <c r="R33" s="215"/>
      <c r="S33" s="209"/>
      <c r="T33" s="208"/>
      <c r="U33" s="209"/>
      <c r="V33" s="316"/>
      <c r="W33" s="200"/>
      <c r="X33" s="228"/>
      <c r="Z33" s="165">
        <f>V33*W33</f>
        <v>0</v>
      </c>
    </row>
    <row r="34" spans="1:26" s="151" customFormat="1" ht="60.75" customHeight="1">
      <c r="A34" s="250">
        <v>4</v>
      </c>
      <c r="B34" s="216"/>
      <c r="C34" s="217"/>
      <c r="D34" s="217"/>
      <c r="E34" s="189"/>
      <c r="F34" s="190"/>
      <c r="G34" s="176"/>
      <c r="H34" s="177"/>
      <c r="I34" s="218"/>
      <c r="J34" s="178"/>
      <c r="K34" s="178"/>
      <c r="L34" s="178"/>
      <c r="M34" s="178"/>
      <c r="N34" s="211"/>
      <c r="O34" s="200"/>
      <c r="P34" s="214"/>
      <c r="Q34" s="208"/>
      <c r="R34" s="185"/>
      <c r="S34" s="186"/>
      <c r="T34" s="195"/>
      <c r="U34" s="196"/>
      <c r="V34" s="195"/>
      <c r="W34" s="202"/>
      <c r="X34" s="229"/>
      <c r="Z34" s="154"/>
    </row>
    <row r="35" spans="1:26" s="164" customFormat="1" ht="62.25" customHeight="1">
      <c r="A35" s="372">
        <v>5</v>
      </c>
      <c r="B35" s="219"/>
      <c r="C35" s="249"/>
      <c r="D35" s="203"/>
      <c r="E35" s="200"/>
      <c r="F35" s="200"/>
      <c r="G35" s="245"/>
      <c r="H35" s="191"/>
      <c r="I35" s="212"/>
      <c r="J35" s="207"/>
      <c r="K35" s="207"/>
      <c r="L35" s="207"/>
      <c r="M35" s="207"/>
      <c r="N35" s="213"/>
      <c r="O35" s="200"/>
      <c r="P35" s="214"/>
      <c r="Q35" s="215"/>
      <c r="R35" s="215"/>
      <c r="S35" s="209"/>
      <c r="T35" s="208"/>
      <c r="U35" s="209"/>
      <c r="V35" s="316"/>
      <c r="W35" s="200"/>
      <c r="X35" s="228"/>
      <c r="Z35" s="165">
        <f>V35*W35</f>
        <v>0</v>
      </c>
    </row>
    <row r="36" spans="1:24" s="166" customFormat="1" ht="51.75" customHeight="1">
      <c r="A36" s="250">
        <v>6</v>
      </c>
      <c r="B36" s="245"/>
      <c r="C36" s="203"/>
      <c r="D36" s="245"/>
      <c r="E36" s="245"/>
      <c r="F36" s="204"/>
      <c r="G36" s="245"/>
      <c r="H36" s="205"/>
      <c r="I36" s="206"/>
      <c r="J36" s="211"/>
      <c r="K36" s="207"/>
      <c r="L36" s="211"/>
      <c r="M36" s="211"/>
      <c r="N36" s="211"/>
      <c r="O36" s="200"/>
      <c r="P36" s="246"/>
      <c r="Q36" s="208"/>
      <c r="R36" s="208"/>
      <c r="S36" s="209"/>
      <c r="T36" s="208"/>
      <c r="U36" s="208"/>
      <c r="V36" s="247"/>
      <c r="W36" s="248"/>
      <c r="X36" s="251"/>
    </row>
    <row r="37" spans="1:26" s="164" customFormat="1" ht="60" customHeight="1">
      <c r="A37" s="372">
        <v>7</v>
      </c>
      <c r="B37" s="210"/>
      <c r="C37" s="203"/>
      <c r="D37" s="203"/>
      <c r="E37" s="200"/>
      <c r="F37" s="200"/>
      <c r="G37" s="245"/>
      <c r="H37" s="211"/>
      <c r="I37" s="212"/>
      <c r="J37" s="207"/>
      <c r="K37" s="207"/>
      <c r="L37" s="207"/>
      <c r="M37" s="207"/>
      <c r="N37" s="211"/>
      <c r="O37" s="200"/>
      <c r="P37" s="214"/>
      <c r="Q37" s="215"/>
      <c r="R37" s="215"/>
      <c r="S37" s="209"/>
      <c r="T37" s="208"/>
      <c r="U37" s="209"/>
      <c r="V37" s="316"/>
      <c r="W37" s="200"/>
      <c r="X37" s="228"/>
      <c r="Z37" s="165">
        <f>V37*W37</f>
        <v>0</v>
      </c>
    </row>
    <row r="38" spans="1:26" s="152" customFormat="1" ht="51.75" customHeight="1">
      <c r="A38" s="250">
        <v>8</v>
      </c>
      <c r="B38" s="219"/>
      <c r="C38" s="188"/>
      <c r="D38" s="188"/>
      <c r="E38" s="189"/>
      <c r="F38" s="190"/>
      <c r="G38" s="244"/>
      <c r="H38" s="191"/>
      <c r="I38" s="192"/>
      <c r="J38" s="193"/>
      <c r="K38" s="193"/>
      <c r="L38" s="193"/>
      <c r="M38" s="193"/>
      <c r="N38" s="211"/>
      <c r="O38" s="200"/>
      <c r="P38" s="214"/>
      <c r="Q38" s="215"/>
      <c r="R38" s="195"/>
      <c r="S38" s="196"/>
      <c r="T38" s="195"/>
      <c r="U38" s="196"/>
      <c r="V38" s="195"/>
      <c r="W38" s="202"/>
      <c r="X38" s="230"/>
      <c r="Z38" s="154">
        <f>V38*W38</f>
        <v>0</v>
      </c>
    </row>
    <row r="39" spans="1:26" s="329" customFormat="1" ht="36" customHeight="1" thickBot="1">
      <c r="A39" s="355" t="s">
        <v>11</v>
      </c>
      <c r="B39" s="356"/>
      <c r="C39" s="356"/>
      <c r="D39" s="356"/>
      <c r="E39" s="356"/>
      <c r="F39" s="356"/>
      <c r="G39" s="356"/>
      <c r="H39" s="356"/>
      <c r="I39" s="357"/>
      <c r="J39" s="357"/>
      <c r="K39" s="357"/>
      <c r="L39" s="357"/>
      <c r="M39" s="357"/>
      <c r="N39" s="354"/>
      <c r="O39" s="354"/>
      <c r="P39" s="354"/>
      <c r="Q39" s="354"/>
      <c r="R39" s="354"/>
      <c r="S39" s="358"/>
      <c r="T39" s="354"/>
      <c r="U39" s="359"/>
      <c r="V39" s="354"/>
      <c r="W39" s="360"/>
      <c r="X39" s="361"/>
      <c r="Z39" s="362">
        <f>SUM(Z33:Z38)</f>
        <v>0</v>
      </c>
    </row>
    <row r="40" spans="1:26" s="107" customFormat="1" ht="54" customHeight="1">
      <c r="A40" s="220"/>
      <c r="B40" s="403" t="s">
        <v>53</v>
      </c>
      <c r="C40" s="404"/>
      <c r="D40" s="404"/>
      <c r="E40" s="404"/>
      <c r="F40" s="404"/>
      <c r="G40" s="404"/>
      <c r="H40" s="404"/>
      <c r="I40" s="404"/>
      <c r="J40" s="404"/>
      <c r="K40" s="404"/>
      <c r="L40" s="404"/>
      <c r="M40" s="404"/>
      <c r="N40" s="404"/>
      <c r="O40" s="404"/>
      <c r="P40" s="404"/>
      <c r="Q40" s="404"/>
      <c r="R40" s="404"/>
      <c r="S40" s="404"/>
      <c r="T40" s="404"/>
      <c r="U40" s="404"/>
      <c r="V40" s="404"/>
      <c r="W40" s="404"/>
      <c r="X40" s="404"/>
      <c r="Z40" s="153"/>
    </row>
    <row r="41" spans="1:24" s="107" customFormat="1" ht="20.25">
      <c r="A41" s="126"/>
      <c r="B41" s="129"/>
      <c r="C41" s="130"/>
      <c r="D41" s="130"/>
      <c r="E41" s="129"/>
      <c r="F41" s="129"/>
      <c r="G41" s="129"/>
      <c r="H41" s="129"/>
      <c r="I41" s="121"/>
      <c r="J41" s="121"/>
      <c r="K41" s="121"/>
      <c r="L41" s="121"/>
      <c r="M41" s="121"/>
      <c r="N41" s="121"/>
      <c r="O41" s="132"/>
      <c r="P41" s="133"/>
      <c r="Q41" s="129"/>
      <c r="R41" s="134"/>
      <c r="S41" s="129"/>
      <c r="T41" s="130"/>
      <c r="U41" s="135"/>
      <c r="V41" s="129"/>
      <c r="W41" s="129"/>
      <c r="X41" s="129"/>
    </row>
    <row r="42" spans="1:24" s="107" customFormat="1" ht="20.25">
      <c r="A42" s="126"/>
      <c r="B42" s="255"/>
      <c r="C42" s="255"/>
      <c r="D42" s="255"/>
      <c r="E42" s="255"/>
      <c r="F42" s="131"/>
      <c r="G42" s="131"/>
      <c r="H42" s="255"/>
      <c r="I42" s="255"/>
      <c r="J42" s="255"/>
      <c r="K42" s="255"/>
      <c r="L42" s="255"/>
      <c r="M42" s="255"/>
      <c r="N42" s="255"/>
      <c r="O42" s="256"/>
      <c r="P42" s="255"/>
      <c r="Q42" s="257"/>
      <c r="R42" s="258"/>
      <c r="S42" s="259"/>
      <c r="T42" s="137"/>
      <c r="U42" s="138"/>
      <c r="V42" s="139"/>
      <c r="W42" s="139"/>
      <c r="X42" s="140"/>
    </row>
    <row r="43" spans="1:24" s="107" customFormat="1" ht="20.25">
      <c r="A43" s="126"/>
      <c r="B43" s="255"/>
      <c r="C43" s="255"/>
      <c r="D43" s="255"/>
      <c r="E43" s="255"/>
      <c r="F43" s="131"/>
      <c r="G43" s="131"/>
      <c r="H43" s="260"/>
      <c r="I43" s="260"/>
      <c r="J43" s="260"/>
      <c r="K43" s="260"/>
      <c r="L43" s="260"/>
      <c r="M43" s="260"/>
      <c r="N43" s="260"/>
      <c r="O43" s="256"/>
      <c r="P43" s="260"/>
      <c r="Q43" s="257"/>
      <c r="R43" s="258"/>
      <c r="S43" s="257"/>
      <c r="T43" s="137"/>
      <c r="U43" s="138"/>
      <c r="V43" s="139"/>
      <c r="W43" s="139"/>
      <c r="X43" s="140"/>
    </row>
    <row r="44" spans="1:24" s="107" customFormat="1" ht="20.25">
      <c r="A44" s="126"/>
      <c r="B44" s="261"/>
      <c r="C44" s="262"/>
      <c r="D44" s="262"/>
      <c r="E44" s="262"/>
      <c r="F44" s="141"/>
      <c r="G44" s="141"/>
      <c r="H44" s="263"/>
      <c r="I44" s="263"/>
      <c r="J44" s="262"/>
      <c r="K44" s="262"/>
      <c r="L44" s="262"/>
      <c r="M44" s="262"/>
      <c r="N44" s="262"/>
      <c r="O44" s="263"/>
      <c r="P44" s="263"/>
      <c r="Q44" s="257"/>
      <c r="R44" s="258"/>
      <c r="S44" s="257"/>
      <c r="T44" s="264"/>
      <c r="U44" s="265"/>
      <c r="V44" s="266"/>
      <c r="W44" s="266"/>
      <c r="X44" s="266"/>
    </row>
    <row r="45" spans="1:24" s="107" customFormat="1" ht="20.25">
      <c r="A45" s="126"/>
      <c r="B45" s="267"/>
      <c r="C45" s="268"/>
      <c r="D45" s="268"/>
      <c r="E45" s="269"/>
      <c r="F45" s="124"/>
      <c r="G45" s="124"/>
      <c r="H45" s="270"/>
      <c r="I45" s="271"/>
      <c r="J45" s="272"/>
      <c r="K45" s="272"/>
      <c r="L45" s="272"/>
      <c r="M45" s="272"/>
      <c r="N45" s="272"/>
      <c r="O45" s="272"/>
      <c r="P45" s="272"/>
      <c r="Q45" s="257"/>
      <c r="R45" s="258"/>
      <c r="S45" s="257"/>
      <c r="T45" s="264"/>
      <c r="U45" s="265"/>
      <c r="V45" s="266"/>
      <c r="W45" s="266"/>
      <c r="X45" s="266"/>
    </row>
    <row r="46" spans="1:24" s="107" customFormat="1" ht="20.25">
      <c r="A46" s="126"/>
      <c r="B46" s="267"/>
      <c r="C46" s="268"/>
      <c r="D46" s="268"/>
      <c r="E46" s="269"/>
      <c r="F46" s="124"/>
      <c r="G46" s="124"/>
      <c r="H46" s="273"/>
      <c r="I46" s="273"/>
      <c r="J46" s="272"/>
      <c r="K46" s="272"/>
      <c r="L46" s="272"/>
      <c r="M46" s="272"/>
      <c r="N46" s="272"/>
      <c r="O46" s="272"/>
      <c r="P46" s="272"/>
      <c r="Q46" s="142"/>
      <c r="R46" s="274"/>
      <c r="S46" s="266"/>
      <c r="T46" s="264"/>
      <c r="U46" s="265"/>
      <c r="V46" s="266"/>
      <c r="W46" s="266"/>
      <c r="X46" s="266"/>
    </row>
    <row r="47" spans="1:24" s="107" customFormat="1" ht="20.25">
      <c r="A47" s="126"/>
      <c r="B47" s="267"/>
      <c r="C47" s="268"/>
      <c r="D47" s="268"/>
      <c r="E47" s="275"/>
      <c r="F47" s="124"/>
      <c r="G47" s="124"/>
      <c r="H47" s="273"/>
      <c r="I47" s="273"/>
      <c r="J47" s="272"/>
      <c r="K47" s="272"/>
      <c r="L47" s="272"/>
      <c r="M47" s="272"/>
      <c r="N47" s="272"/>
      <c r="O47" s="272"/>
      <c r="P47" s="272"/>
      <c r="Q47" s="142"/>
      <c r="R47" s="274"/>
      <c r="S47" s="266"/>
      <c r="T47" s="264"/>
      <c r="U47" s="265"/>
      <c r="V47" s="266"/>
      <c r="W47" s="266"/>
      <c r="X47" s="266"/>
    </row>
    <row r="48" spans="1:24" s="107" customFormat="1" ht="20.25">
      <c r="A48" s="126"/>
      <c r="B48" s="268"/>
      <c r="C48" s="268"/>
      <c r="D48" s="268"/>
      <c r="E48" s="276"/>
      <c r="F48" s="125"/>
      <c r="G48" s="125"/>
      <c r="H48" s="124"/>
      <c r="I48" s="142"/>
      <c r="J48" s="142"/>
      <c r="K48" s="143"/>
      <c r="L48" s="143"/>
      <c r="M48" s="143"/>
      <c r="N48" s="143"/>
      <c r="O48" s="144"/>
      <c r="P48" s="145"/>
      <c r="Q48" s="142"/>
      <c r="R48" s="274"/>
      <c r="S48" s="266"/>
      <c r="T48" s="264"/>
      <c r="U48" s="265"/>
      <c r="V48" s="266"/>
      <c r="W48" s="266"/>
      <c r="X48" s="266"/>
    </row>
    <row r="49" spans="1:24" s="107" customFormat="1" ht="20.25">
      <c r="A49" s="126"/>
      <c r="B49" s="277"/>
      <c r="C49" s="278"/>
      <c r="D49" s="278"/>
      <c r="E49" s="278"/>
      <c r="F49" s="278"/>
      <c r="G49" s="278"/>
      <c r="H49" s="278"/>
      <c r="I49" s="278"/>
      <c r="J49" s="278"/>
      <c r="K49" s="278"/>
      <c r="L49" s="278"/>
      <c r="M49" s="278"/>
      <c r="N49" s="278"/>
      <c r="O49" s="279"/>
      <c r="P49" s="278"/>
      <c r="Q49" s="278"/>
      <c r="R49" s="279"/>
      <c r="S49" s="278"/>
      <c r="T49" s="278"/>
      <c r="U49" s="279"/>
      <c r="V49" s="278"/>
      <c r="W49" s="278"/>
      <c r="X49" s="278"/>
    </row>
    <row r="50" spans="1:24" ht="15">
      <c r="A50" s="106"/>
      <c r="B50" s="280"/>
      <c r="C50" s="281"/>
      <c r="D50" s="281"/>
      <c r="E50" s="280"/>
      <c r="F50" s="280"/>
      <c r="G50" s="280"/>
      <c r="H50" s="280"/>
      <c r="I50" s="282"/>
      <c r="J50" s="282"/>
      <c r="K50" s="282"/>
      <c r="L50" s="282"/>
      <c r="M50" s="282"/>
      <c r="N50" s="282"/>
      <c r="O50" s="283"/>
      <c r="P50" s="284"/>
      <c r="Q50" s="280"/>
      <c r="R50" s="285"/>
      <c r="S50" s="280"/>
      <c r="T50" s="281"/>
      <c r="U50" s="286"/>
      <c r="V50" s="280"/>
      <c r="W50" s="280"/>
      <c r="X50" s="280"/>
    </row>
    <row r="51" spans="1:24" ht="15">
      <c r="A51" s="106"/>
      <c r="B51" s="280"/>
      <c r="C51" s="281"/>
      <c r="D51" s="281"/>
      <c r="E51" s="280"/>
      <c r="F51" s="280"/>
      <c r="G51" s="280"/>
      <c r="H51" s="280"/>
      <c r="I51" s="282"/>
      <c r="J51" s="282"/>
      <c r="K51" s="282"/>
      <c r="L51" s="282"/>
      <c r="M51" s="282"/>
      <c r="N51" s="282"/>
      <c r="O51" s="283"/>
      <c r="P51" s="284"/>
      <c r="Q51" s="280"/>
      <c r="R51" s="285"/>
      <c r="S51" s="280"/>
      <c r="T51" s="281"/>
      <c r="U51" s="286"/>
      <c r="V51" s="280"/>
      <c r="W51" s="280"/>
      <c r="X51" s="280"/>
    </row>
    <row r="52" spans="2:24" ht="15">
      <c r="B52" s="280"/>
      <c r="C52" s="281"/>
      <c r="D52" s="281"/>
      <c r="E52" s="280"/>
      <c r="F52" s="280"/>
      <c r="G52" s="280"/>
      <c r="H52" s="280"/>
      <c r="I52" s="282"/>
      <c r="J52" s="282"/>
      <c r="K52" s="282"/>
      <c r="L52" s="282"/>
      <c r="M52" s="282"/>
      <c r="N52" s="282"/>
      <c r="O52" s="283"/>
      <c r="P52" s="284"/>
      <c r="Q52" s="280"/>
      <c r="R52" s="285"/>
      <c r="S52" s="280"/>
      <c r="T52" s="281"/>
      <c r="U52" s="286"/>
      <c r="V52" s="280"/>
      <c r="W52" s="280"/>
      <c r="X52" s="280"/>
    </row>
    <row r="53" spans="2:24" ht="15">
      <c r="B53" s="117"/>
      <c r="C53" s="118"/>
      <c r="D53" s="118"/>
      <c r="E53" s="117"/>
      <c r="F53" s="117"/>
      <c r="G53" s="117"/>
      <c r="H53" s="117"/>
      <c r="I53" s="120"/>
      <c r="J53" s="120"/>
      <c r="K53" s="120"/>
      <c r="L53" s="120"/>
      <c r="M53" s="120"/>
      <c r="N53" s="120"/>
      <c r="O53" s="112"/>
      <c r="P53" s="123"/>
      <c r="Q53" s="117"/>
      <c r="R53" s="114"/>
      <c r="S53" s="117"/>
      <c r="T53" s="118"/>
      <c r="U53" s="115"/>
      <c r="V53" s="117"/>
      <c r="W53" s="117"/>
      <c r="X53" s="117"/>
    </row>
    <row r="54" spans="2:24" ht="15">
      <c r="B54" s="117"/>
      <c r="C54" s="118"/>
      <c r="D54" s="118"/>
      <c r="E54" s="117"/>
      <c r="F54" s="117"/>
      <c r="G54" s="117"/>
      <c r="H54" s="117"/>
      <c r="I54" s="120"/>
      <c r="J54" s="120"/>
      <c r="K54" s="120"/>
      <c r="L54" s="120"/>
      <c r="M54" s="120"/>
      <c r="N54" s="120"/>
      <c r="O54" s="112"/>
      <c r="P54" s="123"/>
      <c r="Q54" s="117"/>
      <c r="R54" s="114"/>
      <c r="S54" s="117"/>
      <c r="T54" s="118"/>
      <c r="U54" s="115"/>
      <c r="V54" s="117"/>
      <c r="W54" s="117"/>
      <c r="X54" s="117"/>
    </row>
    <row r="55" spans="2:24" ht="15">
      <c r="B55" s="117"/>
      <c r="C55" s="118"/>
      <c r="D55" s="118"/>
      <c r="E55" s="117"/>
      <c r="F55" s="117"/>
      <c r="G55" s="117"/>
      <c r="H55" s="117"/>
      <c r="I55" s="120"/>
      <c r="J55" s="120"/>
      <c r="K55" s="120"/>
      <c r="L55" s="120"/>
      <c r="M55" s="120"/>
      <c r="N55" s="120"/>
      <c r="O55" s="112"/>
      <c r="P55" s="123"/>
      <c r="Q55" s="117"/>
      <c r="R55" s="114"/>
      <c r="S55" s="117"/>
      <c r="T55" s="118"/>
      <c r="U55" s="115"/>
      <c r="V55" s="117"/>
      <c r="W55" s="117"/>
      <c r="X55" s="117"/>
    </row>
    <row r="56" spans="2:24" ht="15">
      <c r="B56" s="117"/>
      <c r="C56" s="118"/>
      <c r="D56" s="118"/>
      <c r="E56" s="117"/>
      <c r="F56" s="117"/>
      <c r="G56" s="117"/>
      <c r="H56" s="117"/>
      <c r="I56" s="120"/>
      <c r="J56" s="120"/>
      <c r="K56" s="120"/>
      <c r="L56" s="120"/>
      <c r="M56" s="120"/>
      <c r="N56" s="120"/>
      <c r="O56" s="112"/>
      <c r="P56" s="123"/>
      <c r="Q56" s="117"/>
      <c r="R56" s="114"/>
      <c r="S56" s="117"/>
      <c r="T56" s="118"/>
      <c r="U56" s="115"/>
      <c r="V56" s="117"/>
      <c r="W56" s="117"/>
      <c r="X56" s="117"/>
    </row>
    <row r="57" spans="2:24" ht="15">
      <c r="B57" s="117"/>
      <c r="C57" s="118"/>
      <c r="D57" s="118"/>
      <c r="E57" s="117"/>
      <c r="F57" s="117"/>
      <c r="G57" s="117"/>
      <c r="H57" s="117"/>
      <c r="I57" s="120"/>
      <c r="J57" s="120"/>
      <c r="K57" s="120"/>
      <c r="L57" s="120"/>
      <c r="M57" s="120"/>
      <c r="N57" s="120"/>
      <c r="O57" s="112"/>
      <c r="P57" s="123"/>
      <c r="Q57" s="117"/>
      <c r="R57" s="114"/>
      <c r="S57" s="117"/>
      <c r="T57" s="118"/>
      <c r="U57" s="115"/>
      <c r="V57" s="117"/>
      <c r="W57" s="117"/>
      <c r="X57" s="117"/>
    </row>
    <row r="58" spans="2:24" ht="15">
      <c r="B58" s="117"/>
      <c r="C58" s="118"/>
      <c r="D58" s="118"/>
      <c r="E58" s="117"/>
      <c r="F58" s="117"/>
      <c r="G58" s="117"/>
      <c r="H58" s="117"/>
      <c r="I58" s="120"/>
      <c r="J58" s="120"/>
      <c r="K58" s="120"/>
      <c r="L58" s="120"/>
      <c r="M58" s="120"/>
      <c r="N58" s="120"/>
      <c r="O58" s="112"/>
      <c r="P58" s="123"/>
      <c r="Q58" s="117"/>
      <c r="R58" s="114"/>
      <c r="S58" s="117"/>
      <c r="T58" s="118"/>
      <c r="U58" s="115"/>
      <c r="V58" s="117"/>
      <c r="W58" s="117"/>
      <c r="X58" s="117"/>
    </row>
    <row r="59" spans="2:24" ht="15">
      <c r="B59" s="117"/>
      <c r="C59" s="118"/>
      <c r="D59" s="118"/>
      <c r="E59" s="117"/>
      <c r="F59" s="117"/>
      <c r="G59" s="117"/>
      <c r="H59" s="117"/>
      <c r="I59" s="120"/>
      <c r="J59" s="120"/>
      <c r="K59" s="120"/>
      <c r="L59" s="120"/>
      <c r="M59" s="120"/>
      <c r="N59" s="120"/>
      <c r="O59" s="112"/>
      <c r="P59" s="123"/>
      <c r="Q59" s="117"/>
      <c r="R59" s="114"/>
      <c r="S59" s="117"/>
      <c r="T59" s="118"/>
      <c r="U59" s="115"/>
      <c r="V59" s="117"/>
      <c r="W59" s="117"/>
      <c r="X59" s="117"/>
    </row>
    <row r="60" spans="2:24" ht="15">
      <c r="B60" s="117"/>
      <c r="C60" s="118"/>
      <c r="D60" s="118"/>
      <c r="E60" s="117"/>
      <c r="F60" s="117"/>
      <c r="G60" s="117"/>
      <c r="H60" s="117"/>
      <c r="I60" s="120"/>
      <c r="J60" s="120"/>
      <c r="K60" s="120"/>
      <c r="L60" s="120"/>
      <c r="M60" s="120"/>
      <c r="N60" s="120"/>
      <c r="O60" s="112"/>
      <c r="P60" s="123"/>
      <c r="Q60" s="117"/>
      <c r="R60" s="114"/>
      <c r="S60" s="117"/>
      <c r="T60" s="118"/>
      <c r="U60" s="115"/>
      <c r="V60" s="117"/>
      <c r="W60" s="117"/>
      <c r="X60" s="117"/>
    </row>
    <row r="61" spans="2:24" ht="15">
      <c r="B61" s="117"/>
      <c r="C61" s="118"/>
      <c r="D61" s="118"/>
      <c r="E61" s="117"/>
      <c r="F61" s="117"/>
      <c r="G61" s="117"/>
      <c r="H61" s="117"/>
      <c r="I61" s="120"/>
      <c r="J61" s="120"/>
      <c r="K61" s="120"/>
      <c r="L61" s="120"/>
      <c r="M61" s="120"/>
      <c r="N61" s="120"/>
      <c r="O61" s="112"/>
      <c r="P61" s="123"/>
      <c r="Q61" s="117"/>
      <c r="R61" s="114"/>
      <c r="S61" s="117"/>
      <c r="T61" s="118"/>
      <c r="U61" s="115"/>
      <c r="V61" s="117"/>
      <c r="W61" s="117"/>
      <c r="X61" s="117"/>
    </row>
    <row r="62" spans="1:24" ht="15">
      <c r="A62" s="108"/>
      <c r="B62" s="109"/>
      <c r="C62" s="110"/>
      <c r="D62" s="110"/>
      <c r="E62" s="109"/>
      <c r="F62" s="109"/>
      <c r="G62" s="109"/>
      <c r="H62" s="109"/>
      <c r="I62" s="111"/>
      <c r="J62" s="111"/>
      <c r="K62" s="111"/>
      <c r="L62" s="111"/>
      <c r="M62" s="111"/>
      <c r="N62" s="111"/>
      <c r="O62" s="112"/>
      <c r="P62" s="113"/>
      <c r="Q62" s="109"/>
      <c r="R62" s="114"/>
      <c r="S62" s="109"/>
      <c r="T62" s="110"/>
      <c r="U62" s="115"/>
      <c r="V62" s="109"/>
      <c r="W62" s="109"/>
      <c r="X62" s="109"/>
    </row>
    <row r="63" spans="1:24" ht="15">
      <c r="A63" s="108"/>
      <c r="B63" s="109"/>
      <c r="C63" s="110"/>
      <c r="D63" s="110"/>
      <c r="E63" s="109"/>
      <c r="F63" s="109"/>
      <c r="G63" s="109"/>
      <c r="H63" s="109"/>
      <c r="I63" s="111"/>
      <c r="J63" s="111"/>
      <c r="K63" s="111"/>
      <c r="L63" s="111"/>
      <c r="M63" s="111"/>
      <c r="N63" s="111"/>
      <c r="O63" s="112"/>
      <c r="P63" s="113"/>
      <c r="Q63" s="109"/>
      <c r="R63" s="114"/>
      <c r="S63" s="109"/>
      <c r="T63" s="110"/>
      <c r="U63" s="115"/>
      <c r="V63" s="109"/>
      <c r="W63" s="109"/>
      <c r="X63" s="109"/>
    </row>
  </sheetData>
  <sheetProtection/>
  <mergeCells count="42">
    <mergeCell ref="A8:B8"/>
    <mergeCell ref="A9:B9"/>
    <mergeCell ref="A30:X30"/>
    <mergeCell ref="A21:X21"/>
    <mergeCell ref="C13:F13"/>
    <mergeCell ref="C17:F17"/>
    <mergeCell ref="L13:L14"/>
    <mergeCell ref="S8:T8"/>
    <mergeCell ref="S9:T9"/>
    <mergeCell ref="S11:T11"/>
    <mergeCell ref="N9:O9"/>
    <mergeCell ref="N8:O8"/>
    <mergeCell ref="B40:X40"/>
    <mergeCell ref="G19:Q19"/>
    <mergeCell ref="N10:O10"/>
    <mergeCell ref="N11:O11"/>
    <mergeCell ref="N14:Q14"/>
    <mergeCell ref="H18:K18"/>
    <mergeCell ref="A13:B13"/>
    <mergeCell ref="A14:B14"/>
    <mergeCell ref="A15:B15"/>
    <mergeCell ref="A16:B16"/>
    <mergeCell ref="A17:B17"/>
    <mergeCell ref="C14:E14"/>
    <mergeCell ref="C16:F16"/>
    <mergeCell ref="A12:F12"/>
    <mergeCell ref="A10:B10"/>
    <mergeCell ref="S10:T10"/>
    <mergeCell ref="C1:S2"/>
    <mergeCell ref="W1:X1"/>
    <mergeCell ref="W2:X2"/>
    <mergeCell ref="N6:O7"/>
    <mergeCell ref="P6:Q7"/>
    <mergeCell ref="S6:T7"/>
    <mergeCell ref="U6:U7"/>
    <mergeCell ref="A6:C6"/>
    <mergeCell ref="V6:W6"/>
    <mergeCell ref="H4:I4"/>
    <mergeCell ref="J4:K4"/>
    <mergeCell ref="H6:J6"/>
    <mergeCell ref="H7:J7"/>
    <mergeCell ref="A7:B7"/>
  </mergeCells>
  <printOptions horizontalCentered="1"/>
  <pageMargins left="0.7480314960629921" right="0.03937007874015748" top="0.7480314960629921" bottom="0.7480314960629921" header="0.31496062992125984" footer="0.31496062992125984"/>
  <pageSetup horizontalDpi="600" verticalDpi="600" orientation="landscape" paperSize="5" scale="22" r:id="rId4"/>
  <drawing r:id="rId3"/>
  <legacyDrawing r:id="rId2"/>
</worksheet>
</file>

<file path=xl/worksheets/sheet2.xml><?xml version="1.0" encoding="utf-8"?>
<worksheet xmlns="http://schemas.openxmlformats.org/spreadsheetml/2006/main" xmlns:r="http://schemas.openxmlformats.org/officeDocument/2006/relationships">
  <sheetPr codeName="Hoja2"/>
  <dimension ref="B2:J62"/>
  <sheetViews>
    <sheetView view="pageBreakPreview" zoomScale="90" zoomScaleNormal="85" zoomScaleSheetLayoutView="90" zoomScalePageLayoutView="0" workbookViewId="0" topLeftCell="A1">
      <selection activeCell="O11" sqref="O11"/>
    </sheetView>
  </sheetViews>
  <sheetFormatPr defaultColWidth="9.00390625" defaultRowHeight="12.75"/>
  <cols>
    <col min="1" max="1" width="15.7109375" style="0" customWidth="1"/>
    <col min="2" max="2" width="16.7109375" style="0" customWidth="1"/>
    <col min="3" max="3" width="17.7109375" style="0" customWidth="1"/>
    <col min="4" max="4" width="15.00390625" style="0" customWidth="1"/>
    <col min="5" max="5" width="20.421875" style="0" customWidth="1"/>
    <col min="6" max="6" width="25.00390625" style="0" customWidth="1"/>
    <col min="7" max="7" width="17.28125" style="0" customWidth="1"/>
    <col min="8" max="8" width="4.7109375" style="0" customWidth="1"/>
    <col min="9" max="9" width="19.57421875" style="0" customWidth="1"/>
    <col min="10" max="10" width="16.421875" style="0" customWidth="1"/>
  </cols>
  <sheetData>
    <row r="2" spans="2:10" ht="36" customHeight="1">
      <c r="B2" s="477"/>
      <c r="C2" s="479" t="s">
        <v>181</v>
      </c>
      <c r="D2" s="480"/>
      <c r="E2" s="480"/>
      <c r="F2" s="480"/>
      <c r="G2" s="480"/>
      <c r="H2" s="481"/>
      <c r="I2" s="86" t="s">
        <v>0</v>
      </c>
      <c r="J2" s="87" t="s">
        <v>1</v>
      </c>
    </row>
    <row r="3" spans="2:10" ht="36" customHeight="1">
      <c r="B3" s="478"/>
      <c r="C3" s="482"/>
      <c r="D3" s="483"/>
      <c r="E3" s="483"/>
      <c r="F3" s="483"/>
      <c r="G3" s="483"/>
      <c r="H3" s="484"/>
      <c r="I3" s="86" t="s">
        <v>2</v>
      </c>
      <c r="J3" s="87" t="s">
        <v>54</v>
      </c>
    </row>
    <row r="5" ht="17.25" customHeight="1"/>
    <row r="6" spans="2:10" ht="24" customHeight="1">
      <c r="B6" s="447" t="s">
        <v>55</v>
      </c>
      <c r="C6" s="447"/>
      <c r="D6" s="447"/>
      <c r="E6" s="447"/>
      <c r="F6" s="448">
        <f>PROTOCOLO!C14</f>
        <v>0</v>
      </c>
      <c r="G6" s="448"/>
      <c r="H6" s="448"/>
      <c r="I6" s="448"/>
      <c r="J6" s="448"/>
    </row>
    <row r="7" spans="2:10" s="67" customFormat="1" ht="24" customHeight="1">
      <c r="B7" s="68" t="s">
        <v>56</v>
      </c>
      <c r="C7" s="69" t="str">
        <f>PROTOCOLO!C15</f>
        <v>I</v>
      </c>
      <c r="D7" s="68" t="s">
        <v>57</v>
      </c>
      <c r="E7" s="69" t="str">
        <f>PROTOCOLO!E15</f>
        <v>I</v>
      </c>
      <c r="F7" s="70" t="s">
        <v>58</v>
      </c>
      <c r="G7" s="449">
        <f>PROTOCOLO!C16</f>
        <v>0</v>
      </c>
      <c r="H7" s="449"/>
      <c r="I7" s="449"/>
      <c r="J7" s="449"/>
    </row>
    <row r="8" spans="2:10" s="67" customFormat="1" ht="24" customHeight="1">
      <c r="B8" s="447" t="s">
        <v>59</v>
      </c>
      <c r="C8" s="447"/>
      <c r="D8" s="447"/>
      <c r="E8" s="447"/>
      <c r="F8" s="447"/>
      <c r="G8" s="447"/>
      <c r="H8" s="447"/>
      <c r="I8" s="447"/>
      <c r="J8" s="447"/>
    </row>
    <row r="9" spans="2:10" ht="12.75" customHeight="1">
      <c r="B9" s="71"/>
      <c r="C9" s="71"/>
      <c r="D9" s="71"/>
      <c r="E9" s="71"/>
      <c r="F9" s="71"/>
      <c r="G9" s="71"/>
      <c r="H9" s="71"/>
      <c r="I9" s="71"/>
      <c r="J9" s="71"/>
    </row>
    <row r="11" spans="3:9" ht="30.75" customHeight="1">
      <c r="C11" s="450">
        <f>PROTOCOLO!C13</f>
        <v>0</v>
      </c>
      <c r="D11" s="451"/>
      <c r="E11" s="451"/>
      <c r="F11" s="451"/>
      <c r="G11" s="451"/>
      <c r="H11" s="451"/>
      <c r="I11" s="452"/>
    </row>
    <row r="12" spans="3:9" ht="30.75" customHeight="1">
      <c r="C12" s="450">
        <f>PROTOCOLO!C14</f>
        <v>0</v>
      </c>
      <c r="D12" s="451"/>
      <c r="E12" s="451"/>
      <c r="F12" s="451"/>
      <c r="G12" s="451"/>
      <c r="H12" s="451"/>
      <c r="I12" s="453"/>
    </row>
    <row r="13" spans="3:9" ht="30.75" customHeight="1">
      <c r="C13" s="454"/>
      <c r="D13" s="455"/>
      <c r="E13" s="455"/>
      <c r="F13" s="455"/>
      <c r="G13" s="455"/>
      <c r="H13" s="455"/>
      <c r="I13" s="452"/>
    </row>
    <row r="14" spans="3:9" ht="30.75" customHeight="1">
      <c r="C14" s="454"/>
      <c r="D14" s="455"/>
      <c r="E14" s="455"/>
      <c r="F14" s="455"/>
      <c r="G14" s="455"/>
      <c r="H14" s="455"/>
      <c r="I14" s="452"/>
    </row>
    <row r="15" spans="3:9" ht="12.75">
      <c r="C15" s="456"/>
      <c r="D15" s="456"/>
      <c r="E15" s="456"/>
      <c r="F15" s="456"/>
      <c r="G15" s="456"/>
      <c r="H15" s="456"/>
      <c r="I15" s="456"/>
    </row>
    <row r="16" spans="3:9" ht="30" customHeight="1">
      <c r="C16" s="457" t="s">
        <v>60</v>
      </c>
      <c r="D16" s="458"/>
      <c r="E16" s="458"/>
      <c r="F16" s="458"/>
      <c r="G16" s="458"/>
      <c r="H16" s="458"/>
      <c r="I16" s="459"/>
    </row>
    <row r="17" spans="3:9" ht="15.75">
      <c r="C17" s="460"/>
      <c r="D17" s="461"/>
      <c r="E17" s="461"/>
      <c r="F17" s="461"/>
      <c r="G17" s="462"/>
      <c r="H17" s="462"/>
      <c r="I17" s="463"/>
    </row>
    <row r="18" spans="3:9" ht="40.5" customHeight="1">
      <c r="C18" s="464" t="s">
        <v>61</v>
      </c>
      <c r="D18" s="465"/>
      <c r="E18" s="465"/>
      <c r="F18" s="465"/>
      <c r="G18" s="465"/>
      <c r="H18" s="466"/>
      <c r="I18" s="88">
        <f>PROTOCOLO!C7</f>
        <v>0</v>
      </c>
    </row>
    <row r="19" spans="3:9" ht="40.5" customHeight="1">
      <c r="C19" s="464" t="s">
        <v>62</v>
      </c>
      <c r="D19" s="465"/>
      <c r="E19" s="465"/>
      <c r="F19" s="465"/>
      <c r="G19" s="465"/>
      <c r="H19" s="466"/>
      <c r="I19" s="88" t="e">
        <f>PROTOCOLO!#REF!</f>
        <v>#REF!</v>
      </c>
    </row>
    <row r="20" spans="3:9" ht="40.5" customHeight="1">
      <c r="C20" s="464" t="s">
        <v>63</v>
      </c>
      <c r="D20" s="465"/>
      <c r="E20" s="465"/>
      <c r="F20" s="465"/>
      <c r="G20" s="465"/>
      <c r="H20" s="466"/>
      <c r="I20" s="88" t="e">
        <f>PROTOCOLO!#REF!</f>
        <v>#REF!</v>
      </c>
    </row>
    <row r="21" spans="3:9" ht="40.5" customHeight="1">
      <c r="C21" s="464" t="s">
        <v>64</v>
      </c>
      <c r="D21" s="465"/>
      <c r="E21" s="465"/>
      <c r="F21" s="465"/>
      <c r="G21" s="465"/>
      <c r="H21" s="466"/>
      <c r="I21" s="88" t="e">
        <f>PROTOCOLO!#REF!*16500</f>
        <v>#REF!</v>
      </c>
    </row>
    <row r="22" spans="3:9" ht="40.5" customHeight="1">
      <c r="C22" s="464" t="s">
        <v>65</v>
      </c>
      <c r="D22" s="465"/>
      <c r="E22" s="465"/>
      <c r="F22" s="465"/>
      <c r="G22" s="465"/>
      <c r="H22" s="466"/>
      <c r="I22" s="88" t="e">
        <f>PROTOCOLO!#REF!</f>
        <v>#REF!</v>
      </c>
    </row>
    <row r="23" spans="3:9" ht="40.5" customHeight="1">
      <c r="C23" s="464" t="s">
        <v>66</v>
      </c>
      <c r="D23" s="465"/>
      <c r="E23" s="465"/>
      <c r="F23" s="465"/>
      <c r="G23" s="465"/>
      <c r="H23" s="466"/>
      <c r="I23" s="88">
        <v>0</v>
      </c>
    </row>
    <row r="24" spans="3:9" ht="39.75" customHeight="1">
      <c r="C24" s="467" t="s">
        <v>67</v>
      </c>
      <c r="D24" s="468"/>
      <c r="E24" s="468"/>
      <c r="F24" s="468"/>
      <c r="G24" s="468"/>
      <c r="H24" s="469"/>
      <c r="I24" s="88" t="e">
        <f>I19+I23</f>
        <v>#REF!</v>
      </c>
    </row>
    <row r="25" spans="3:9" ht="39.75" customHeight="1">
      <c r="C25" s="470" t="s">
        <v>68</v>
      </c>
      <c r="D25" s="471"/>
      <c r="E25" s="471"/>
      <c r="F25" s="471"/>
      <c r="G25" s="471"/>
      <c r="H25" s="472"/>
      <c r="I25" s="89" t="e">
        <f>I26-I24</f>
        <v>#REF!</v>
      </c>
    </row>
    <row r="26" spans="3:9" ht="39.75" customHeight="1">
      <c r="C26" s="485" t="s">
        <v>69</v>
      </c>
      <c r="D26" s="486"/>
      <c r="E26" s="486"/>
      <c r="F26" s="486"/>
      <c r="G26" s="486"/>
      <c r="H26" s="487"/>
      <c r="I26" s="90" t="e">
        <f>I19+I20+I22</f>
        <v>#REF!</v>
      </c>
    </row>
    <row r="27" spans="3:9" ht="12.75">
      <c r="C27" s="72"/>
      <c r="D27" s="72"/>
      <c r="E27" s="72"/>
      <c r="F27" s="72"/>
      <c r="G27" s="72"/>
      <c r="H27" s="72"/>
      <c r="I27" s="91"/>
    </row>
    <row r="28" spans="3:9" ht="30" customHeight="1">
      <c r="C28" s="457" t="s">
        <v>70</v>
      </c>
      <c r="D28" s="458"/>
      <c r="E28" s="458"/>
      <c r="F28" s="458"/>
      <c r="G28" s="458"/>
      <c r="H28" s="458"/>
      <c r="I28" s="459"/>
    </row>
    <row r="29" spans="3:9" ht="28.5" customHeight="1">
      <c r="C29" s="493" t="s">
        <v>71</v>
      </c>
      <c r="D29" s="494"/>
      <c r="E29" s="494"/>
      <c r="F29" s="494"/>
      <c r="G29" s="494"/>
      <c r="H29" s="494"/>
      <c r="I29" s="92">
        <f>PROTOCOLO!P39</f>
        <v>0</v>
      </c>
    </row>
    <row r="30" spans="3:10" ht="28.5" customHeight="1">
      <c r="C30" s="444" t="s">
        <v>72</v>
      </c>
      <c r="D30" s="445"/>
      <c r="E30" s="445"/>
      <c r="F30" s="445"/>
      <c r="G30" s="445"/>
      <c r="H30" s="446"/>
      <c r="I30" s="93">
        <f>PROTOCOLO!P28</f>
        <v>0</v>
      </c>
      <c r="J30" s="94"/>
    </row>
    <row r="31" spans="3:10" ht="28.5" customHeight="1">
      <c r="C31" s="491" t="s">
        <v>73</v>
      </c>
      <c r="D31" s="492"/>
      <c r="E31" s="492"/>
      <c r="F31" s="492"/>
      <c r="G31" s="492"/>
      <c r="H31" s="492"/>
      <c r="I31" s="93">
        <f>PROTOCOLO!V39</f>
        <v>0</v>
      </c>
      <c r="J31" s="94"/>
    </row>
    <row r="32" spans="3:9" ht="28.5" customHeight="1">
      <c r="C32" s="491" t="s">
        <v>74</v>
      </c>
      <c r="D32" s="492"/>
      <c r="E32" s="492"/>
      <c r="F32" s="492"/>
      <c r="G32" s="492"/>
      <c r="H32" s="492"/>
      <c r="I32" s="93">
        <f>PROTOCOLO!R39</f>
        <v>0</v>
      </c>
    </row>
    <row r="33" spans="3:10" ht="28.5" customHeight="1">
      <c r="C33" s="491" t="s">
        <v>75</v>
      </c>
      <c r="D33" s="492"/>
      <c r="E33" s="492"/>
      <c r="F33" s="492"/>
      <c r="G33" s="492"/>
      <c r="H33" s="492"/>
      <c r="I33" s="88">
        <f>PROTOCOLO!T28+PROTOCOLO!T39</f>
        <v>0</v>
      </c>
      <c r="J33" s="94"/>
    </row>
    <row r="34" spans="3:10" ht="28.5" customHeight="1">
      <c r="C34" s="491" t="s">
        <v>64</v>
      </c>
      <c r="D34" s="492"/>
      <c r="E34" s="492"/>
      <c r="F34" s="492"/>
      <c r="G34" s="492"/>
      <c r="H34" s="492"/>
      <c r="I34" s="88" t="e">
        <f>I21</f>
        <v>#REF!</v>
      </c>
      <c r="J34" s="94"/>
    </row>
    <row r="35" spans="3:10" ht="28.5" customHeight="1">
      <c r="C35" s="444" t="s">
        <v>171</v>
      </c>
      <c r="D35" s="445"/>
      <c r="E35" s="445"/>
      <c r="F35" s="445"/>
      <c r="G35" s="445"/>
      <c r="H35" s="446"/>
      <c r="I35" s="158" t="e">
        <f>PROTOCOLO!#REF!</f>
        <v>#REF!</v>
      </c>
      <c r="J35" s="147"/>
    </row>
    <row r="36" spans="3:10" ht="28.5" customHeight="1">
      <c r="C36" s="491" t="s">
        <v>52</v>
      </c>
      <c r="D36" s="492"/>
      <c r="E36" s="492"/>
      <c r="F36" s="492"/>
      <c r="G36" s="492"/>
      <c r="H36" s="492"/>
      <c r="I36" s="158">
        <v>0</v>
      </c>
      <c r="J36" s="155"/>
    </row>
    <row r="37" spans="3:10" ht="28.5" customHeight="1">
      <c r="C37" s="491" t="s">
        <v>173</v>
      </c>
      <c r="D37" s="492"/>
      <c r="E37" s="492"/>
      <c r="F37" s="492"/>
      <c r="G37" s="492"/>
      <c r="H37" s="492"/>
      <c r="I37" s="158">
        <v>0</v>
      </c>
      <c r="J37" s="156"/>
    </row>
    <row r="38" spans="3:10" ht="28.5" customHeight="1">
      <c r="C38" s="444" t="s">
        <v>174</v>
      </c>
      <c r="D38" s="445"/>
      <c r="E38" s="445"/>
      <c r="F38" s="445"/>
      <c r="G38" s="445"/>
      <c r="H38" s="446"/>
      <c r="I38" s="158">
        <v>617382</v>
      </c>
      <c r="J38" s="157"/>
    </row>
    <row r="39" spans="3:10" ht="28.5" customHeight="1" thickBot="1">
      <c r="C39" s="491" t="s">
        <v>172</v>
      </c>
      <c r="D39" s="492"/>
      <c r="E39" s="492"/>
      <c r="F39" s="492"/>
      <c r="G39" s="492"/>
      <c r="H39" s="492"/>
      <c r="I39" s="158">
        <v>0</v>
      </c>
      <c r="J39" s="95"/>
    </row>
    <row r="40" spans="3:9" ht="9.75" customHeight="1" thickBot="1">
      <c r="C40" s="160"/>
      <c r="D40" s="161"/>
      <c r="E40" s="161"/>
      <c r="F40" s="161"/>
      <c r="G40" s="161"/>
      <c r="H40" s="161"/>
      <c r="I40" s="162"/>
    </row>
    <row r="41" spans="3:9" ht="32.25" customHeight="1" thickBot="1">
      <c r="C41" s="485" t="s">
        <v>76</v>
      </c>
      <c r="D41" s="486"/>
      <c r="E41" s="486"/>
      <c r="F41" s="486"/>
      <c r="G41" s="486"/>
      <c r="H41" s="487"/>
      <c r="I41" s="96" t="e">
        <f>SUM(I29:I40)</f>
        <v>#REF!</v>
      </c>
    </row>
    <row r="42" spans="3:9" ht="10.5" customHeight="1">
      <c r="C42" s="73"/>
      <c r="D42" s="73"/>
      <c r="E42" s="73"/>
      <c r="F42" s="73"/>
      <c r="G42" s="73"/>
      <c r="H42" s="73"/>
      <c r="I42" s="97"/>
    </row>
    <row r="43" spans="3:9" ht="25.5" customHeight="1">
      <c r="C43" s="488" t="s">
        <v>77</v>
      </c>
      <c r="D43" s="489"/>
      <c r="E43" s="489"/>
      <c r="F43" s="489"/>
      <c r="G43" s="489"/>
      <c r="H43" s="490"/>
      <c r="I43" s="98" t="e">
        <f>I26-I41</f>
        <v>#REF!</v>
      </c>
    </row>
    <row r="44" spans="3:9" ht="25.5" customHeight="1">
      <c r="C44" s="488" t="s">
        <v>78</v>
      </c>
      <c r="D44" s="489"/>
      <c r="E44" s="489"/>
      <c r="F44" s="489"/>
      <c r="G44" s="489"/>
      <c r="H44" s="490"/>
      <c r="I44" s="99" t="e">
        <f>(I43/I26)</f>
        <v>#REF!</v>
      </c>
    </row>
    <row r="45" spans="3:9" ht="12.75">
      <c r="C45" s="74"/>
      <c r="D45" s="74"/>
      <c r="E45" s="74"/>
      <c r="F45" s="74"/>
      <c r="G45" s="74"/>
      <c r="H45" s="74"/>
      <c r="I45" s="100"/>
    </row>
    <row r="46" spans="2:10" ht="12.75">
      <c r="B46" s="4"/>
      <c r="C46" s="75"/>
      <c r="D46" s="76"/>
      <c r="E46" s="76"/>
      <c r="F46" s="76"/>
      <c r="G46" s="76"/>
      <c r="H46" s="76"/>
      <c r="I46" s="101"/>
      <c r="J46" s="4"/>
    </row>
    <row r="47" spans="3:10" ht="18">
      <c r="C47" s="77" t="s">
        <v>79</v>
      </c>
      <c r="D47" s="78"/>
      <c r="E47" s="79"/>
      <c r="F47" s="80" t="s">
        <v>80</v>
      </c>
      <c r="G47" s="81"/>
      <c r="H47" s="80" t="s">
        <v>81</v>
      </c>
      <c r="I47" s="102"/>
      <c r="J47" s="103"/>
    </row>
    <row r="48" spans="2:10" ht="12.75">
      <c r="B48" s="82"/>
      <c r="C48" s="83"/>
      <c r="D48" s="84"/>
      <c r="E48" s="84"/>
      <c r="F48" s="84"/>
      <c r="G48" s="84"/>
      <c r="H48" s="84"/>
      <c r="I48" s="104"/>
      <c r="J48" s="4"/>
    </row>
    <row r="49" spans="2:10" ht="12.75">
      <c r="B49" s="82"/>
      <c r="C49" s="4"/>
      <c r="D49" s="4"/>
      <c r="E49" s="4"/>
      <c r="F49" s="4"/>
      <c r="G49" s="4"/>
      <c r="H49" s="4"/>
      <c r="I49" s="4"/>
      <c r="J49" s="4"/>
    </row>
    <row r="50" spans="2:10" ht="12.75">
      <c r="B50" s="82"/>
      <c r="C50" s="4"/>
      <c r="D50" s="4"/>
      <c r="E50" s="4"/>
      <c r="F50" s="4"/>
      <c r="G50" s="4"/>
      <c r="H50" s="4"/>
      <c r="I50" s="4"/>
      <c r="J50" s="4"/>
    </row>
    <row r="51" spans="2:10" ht="12.75">
      <c r="B51" s="82"/>
      <c r="C51" s="4"/>
      <c r="D51" s="4"/>
      <c r="E51" s="4"/>
      <c r="F51" s="4"/>
      <c r="G51" s="4"/>
      <c r="H51" s="4"/>
      <c r="I51" s="4"/>
      <c r="J51" s="4"/>
    </row>
    <row r="52" spans="2:10" ht="12.75">
      <c r="B52" s="82"/>
      <c r="C52" s="4"/>
      <c r="D52" s="4"/>
      <c r="E52" s="4"/>
      <c r="F52" s="4"/>
      <c r="G52" s="4"/>
      <c r="H52" s="4"/>
      <c r="I52" s="4"/>
      <c r="J52" s="4"/>
    </row>
    <row r="53" spans="2:10" ht="12.75">
      <c r="B53" s="82"/>
      <c r="C53" s="4"/>
      <c r="D53" s="4"/>
      <c r="E53" s="4"/>
      <c r="F53" s="4"/>
      <c r="G53" s="4"/>
      <c r="H53" s="4"/>
      <c r="I53" s="4"/>
      <c r="J53" s="4"/>
    </row>
    <row r="54" spans="2:10" ht="12.75">
      <c r="B54" s="82"/>
      <c r="C54" s="4"/>
      <c r="D54" s="4"/>
      <c r="E54" s="4"/>
      <c r="F54" s="4"/>
      <c r="G54" s="4"/>
      <c r="H54" s="4"/>
      <c r="I54" s="4"/>
      <c r="J54" s="4"/>
    </row>
    <row r="55" spans="2:10" ht="12.75">
      <c r="B55" s="82"/>
      <c r="C55" s="4"/>
      <c r="D55" s="4"/>
      <c r="E55" s="4"/>
      <c r="F55" s="4"/>
      <c r="G55" s="4"/>
      <c r="H55" s="4"/>
      <c r="I55" s="4"/>
      <c r="J55" s="4"/>
    </row>
    <row r="56" spans="2:10" ht="12.75">
      <c r="B56" s="85"/>
      <c r="C56" s="475"/>
      <c r="D56" s="475"/>
      <c r="E56" s="475"/>
      <c r="F56" s="475"/>
      <c r="G56" s="475"/>
      <c r="H56" s="475"/>
      <c r="I56" s="475"/>
      <c r="J56" s="85"/>
    </row>
    <row r="57" spans="3:10" ht="24.75" customHeight="1">
      <c r="C57" s="476" t="s">
        <v>82</v>
      </c>
      <c r="D57" s="476"/>
      <c r="E57" s="476"/>
      <c r="F57" s="476"/>
      <c r="G57" s="476"/>
      <c r="H57" s="476"/>
      <c r="I57" s="476"/>
      <c r="J57" s="105"/>
    </row>
    <row r="59" spans="3:9" ht="19.5" customHeight="1">
      <c r="C59" s="473" t="s">
        <v>83</v>
      </c>
      <c r="D59" s="473"/>
      <c r="E59" s="473"/>
      <c r="F59" s="473"/>
      <c r="G59" s="473"/>
      <c r="H59" s="473"/>
      <c r="I59" s="473"/>
    </row>
    <row r="60" spans="3:9" ht="21" customHeight="1">
      <c r="C60" s="474" t="s">
        <v>84</v>
      </c>
      <c r="D60" s="474"/>
      <c r="E60" s="474"/>
      <c r="F60" s="474"/>
      <c r="G60" s="474"/>
      <c r="H60" s="474"/>
      <c r="I60" s="474"/>
    </row>
    <row r="61" spans="3:9" ht="21" customHeight="1">
      <c r="C61" s="474" t="s">
        <v>85</v>
      </c>
      <c r="D61" s="474"/>
      <c r="E61" s="474"/>
      <c r="F61" s="474"/>
      <c r="G61" s="474"/>
      <c r="H61" s="474"/>
      <c r="I61" s="474"/>
    </row>
    <row r="62" spans="3:9" ht="21" customHeight="1">
      <c r="C62" s="474" t="s">
        <v>86</v>
      </c>
      <c r="D62" s="474"/>
      <c r="E62" s="474"/>
      <c r="F62" s="474"/>
      <c r="G62" s="474"/>
      <c r="H62" s="474"/>
      <c r="I62" s="474"/>
    </row>
  </sheetData>
  <sheetProtection selectLockedCells="1" selectUnlockedCells="1"/>
  <protectedRanges>
    <protectedRange sqref="C11:H15" name="Rango1_1_1_2"/>
  </protectedRanges>
  <mergeCells count="43">
    <mergeCell ref="B2:B3"/>
    <mergeCell ref="C2:H3"/>
    <mergeCell ref="C41:H41"/>
    <mergeCell ref="C43:H43"/>
    <mergeCell ref="C44:H44"/>
    <mergeCell ref="C33:H33"/>
    <mergeCell ref="C34:H34"/>
    <mergeCell ref="C36:H36"/>
    <mergeCell ref="C37:H37"/>
    <mergeCell ref="C39:H39"/>
    <mergeCell ref="C32:H32"/>
    <mergeCell ref="C26:H26"/>
    <mergeCell ref="C28:I28"/>
    <mergeCell ref="C29:H29"/>
    <mergeCell ref="C30:H30"/>
    <mergeCell ref="C31:H31"/>
    <mergeCell ref="C59:I59"/>
    <mergeCell ref="C60:I60"/>
    <mergeCell ref="C61:I61"/>
    <mergeCell ref="C62:I62"/>
    <mergeCell ref="C56:I56"/>
    <mergeCell ref="C57:I57"/>
    <mergeCell ref="C21:H21"/>
    <mergeCell ref="C22:H22"/>
    <mergeCell ref="C23:H23"/>
    <mergeCell ref="C24:H24"/>
    <mergeCell ref="C25:H25"/>
    <mergeCell ref="C35:H35"/>
    <mergeCell ref="C38:H38"/>
    <mergeCell ref="B6:E6"/>
    <mergeCell ref="F6:J6"/>
    <mergeCell ref="G7:J7"/>
    <mergeCell ref="B8:J8"/>
    <mergeCell ref="C11:I11"/>
    <mergeCell ref="C12:I12"/>
    <mergeCell ref="C13:I13"/>
    <mergeCell ref="C14:I14"/>
    <mergeCell ref="C15:I15"/>
    <mergeCell ref="C16:I16"/>
    <mergeCell ref="C17:I17"/>
    <mergeCell ref="C18:H18"/>
    <mergeCell ref="C19:H19"/>
    <mergeCell ref="C20:H20"/>
  </mergeCells>
  <printOptions/>
  <pageMargins left="0.699305555555556" right="0.699305555555556" top="0.75" bottom="0.75" header="0.3" footer="0.3"/>
  <pageSetup horizontalDpi="600" verticalDpi="600" orientation="portrait" scale="48" r:id="rId2"/>
  <drawing r:id="rId1"/>
</worksheet>
</file>

<file path=xl/worksheets/sheet3.xml><?xml version="1.0" encoding="utf-8"?>
<worksheet xmlns="http://schemas.openxmlformats.org/spreadsheetml/2006/main" xmlns:r="http://schemas.openxmlformats.org/officeDocument/2006/relationships">
  <sheetPr codeName="Hoja3">
    <tabColor theme="5"/>
  </sheetPr>
  <dimension ref="A1:M81"/>
  <sheetViews>
    <sheetView view="pageBreakPreview" zoomScale="80" zoomScaleSheetLayoutView="80" zoomScalePageLayoutView="0" workbookViewId="0" topLeftCell="A19">
      <selection activeCell="C75" sqref="C75"/>
    </sheetView>
  </sheetViews>
  <sheetFormatPr defaultColWidth="0" defaultRowHeight="12.75"/>
  <cols>
    <col min="1" max="1" width="37.00390625" style="0" customWidth="1"/>
    <col min="2" max="2" width="20.8515625" style="2" customWidth="1"/>
    <col min="3" max="3" width="24.57421875" style="2" customWidth="1"/>
    <col min="4" max="4" width="13.421875" style="2" customWidth="1"/>
    <col min="5" max="5" width="16.00390625" style="2" customWidth="1"/>
    <col min="6" max="6" width="14.00390625" style="3" customWidth="1"/>
    <col min="7" max="7" width="0" style="0" hidden="1" customWidth="1"/>
    <col min="8" max="8" width="16.140625" style="0" hidden="1" customWidth="1"/>
    <col min="9" max="16384" width="0" style="0" hidden="1" customWidth="1"/>
  </cols>
  <sheetData>
    <row r="1" spans="1:3" ht="12.75">
      <c r="A1" s="4" t="s">
        <v>159</v>
      </c>
      <c r="C1" s="5">
        <v>828116</v>
      </c>
    </row>
    <row r="2" spans="1:5" s="1" customFormat="1" ht="36">
      <c r="A2" s="6" t="s">
        <v>87</v>
      </c>
      <c r="B2" s="7" t="s">
        <v>88</v>
      </c>
      <c r="C2" s="8" t="s">
        <v>89</v>
      </c>
      <c r="D2" s="9"/>
      <c r="E2" s="9"/>
    </row>
    <row r="3" spans="1:13" ht="15.75">
      <c r="A3" s="10" t="s">
        <v>90</v>
      </c>
      <c r="B3" s="11"/>
      <c r="C3" s="12"/>
      <c r="D3" s="13"/>
      <c r="E3" s="13"/>
      <c r="H3" s="14"/>
      <c r="I3" s="61"/>
      <c r="J3" s="61"/>
      <c r="K3" s="61"/>
      <c r="L3" s="61"/>
      <c r="M3" s="61"/>
    </row>
    <row r="4" spans="1:13" ht="15">
      <c r="A4" s="15" t="s">
        <v>52</v>
      </c>
      <c r="B4" s="16"/>
      <c r="C4" s="17">
        <f>B4/C1</f>
        <v>0</v>
      </c>
      <c r="D4" s="13"/>
      <c r="E4" s="18"/>
      <c r="H4" s="14"/>
      <c r="I4" s="61"/>
      <c r="J4" s="61"/>
      <c r="K4" s="61"/>
      <c r="L4" s="61"/>
      <c r="M4" s="61"/>
    </row>
    <row r="5" spans="1:13" ht="15">
      <c r="A5" s="19" t="s">
        <v>91</v>
      </c>
      <c r="B5" s="20"/>
      <c r="C5" s="17">
        <f>B5/C1</f>
        <v>0</v>
      </c>
      <c r="D5" s="13"/>
      <c r="E5" s="13"/>
      <c r="H5" s="14"/>
      <c r="I5" s="61"/>
      <c r="J5" s="61"/>
      <c r="K5" s="61"/>
      <c r="L5" s="61"/>
      <c r="M5" s="61"/>
    </row>
    <row r="6" spans="1:13" ht="15">
      <c r="A6" s="21" t="s">
        <v>92</v>
      </c>
      <c r="B6" s="22"/>
      <c r="C6" s="23">
        <f>B6/C1</f>
        <v>0</v>
      </c>
      <c r="D6" s="13"/>
      <c r="E6" s="13"/>
      <c r="H6" s="24"/>
      <c r="I6" s="62"/>
      <c r="J6" s="63"/>
      <c r="K6" s="64"/>
      <c r="L6" s="61"/>
      <c r="M6" s="61"/>
    </row>
    <row r="7" spans="1:13" ht="12.75">
      <c r="A7" s="25"/>
      <c r="B7" s="26"/>
      <c r="C7" s="27"/>
      <c r="D7" s="13"/>
      <c r="E7" s="13"/>
      <c r="H7" s="24"/>
      <c r="I7" s="62"/>
      <c r="J7" s="62"/>
      <c r="K7" s="61"/>
      <c r="L7" s="61"/>
      <c r="M7" s="61"/>
    </row>
    <row r="9" spans="1:6" ht="34.5" customHeight="1">
      <c r="A9" s="498" t="s">
        <v>93</v>
      </c>
      <c r="B9" s="498"/>
      <c r="C9" s="498"/>
      <c r="D9" s="28"/>
      <c r="E9" s="28"/>
      <c r="F9"/>
    </row>
    <row r="10" spans="1:6" ht="15.75">
      <c r="A10" s="29"/>
      <c r="B10"/>
      <c r="C10"/>
      <c r="D10"/>
      <c r="E10"/>
      <c r="F10"/>
    </row>
    <row r="11" spans="1:6" ht="15.75">
      <c r="A11" s="499" t="s">
        <v>94</v>
      </c>
      <c r="B11" s="499"/>
      <c r="C11" s="499"/>
      <c r="D11"/>
      <c r="E11"/>
      <c r="F11"/>
    </row>
    <row r="12" spans="1:6" ht="15.75">
      <c r="A12" s="29"/>
      <c r="B12"/>
      <c r="C12"/>
      <c r="D12"/>
      <c r="E12"/>
      <c r="F12"/>
    </row>
    <row r="13" spans="1:6" ht="15.75">
      <c r="A13" s="30" t="s">
        <v>87</v>
      </c>
      <c r="B13" s="31" t="s">
        <v>95</v>
      </c>
      <c r="C13" s="31" t="s">
        <v>96</v>
      </c>
      <c r="D13"/>
      <c r="E13"/>
      <c r="F13"/>
    </row>
    <row r="14" spans="1:6" ht="15.75">
      <c r="A14" s="32" t="s">
        <v>97</v>
      </c>
      <c r="B14" s="33" t="s">
        <v>98</v>
      </c>
      <c r="C14" s="34"/>
      <c r="D14"/>
      <c r="E14" s="35"/>
      <c r="F14"/>
    </row>
    <row r="15" spans="1:6" ht="15.75">
      <c r="A15" s="32" t="s">
        <v>99</v>
      </c>
      <c r="B15" s="33" t="s">
        <v>100</v>
      </c>
      <c r="C15" s="34"/>
      <c r="D15"/>
      <c r="E15" s="35"/>
      <c r="F15"/>
    </row>
    <row r="16" spans="1:6" ht="15.75">
      <c r="A16" s="29"/>
      <c r="B16"/>
      <c r="C16"/>
      <c r="D16"/>
      <c r="E16"/>
      <c r="F16"/>
    </row>
    <row r="17" spans="1:6" ht="15.75">
      <c r="A17" s="499" t="s">
        <v>101</v>
      </c>
      <c r="B17" s="499"/>
      <c r="C17" s="499"/>
      <c r="D17"/>
      <c r="E17"/>
      <c r="F17"/>
    </row>
    <row r="18" spans="1:6" ht="15.75">
      <c r="A18" s="29"/>
      <c r="B18"/>
      <c r="C18"/>
      <c r="D18"/>
      <c r="E18"/>
      <c r="F18"/>
    </row>
    <row r="19" spans="1:6" ht="15.75">
      <c r="A19" s="30" t="s">
        <v>87</v>
      </c>
      <c r="B19" s="31" t="s">
        <v>95</v>
      </c>
      <c r="C19" s="31" t="s">
        <v>96</v>
      </c>
      <c r="D19"/>
      <c r="E19"/>
      <c r="F19"/>
    </row>
    <row r="20" spans="1:6" ht="15.75">
      <c r="A20" s="32" t="s">
        <v>97</v>
      </c>
      <c r="B20" s="33" t="s">
        <v>102</v>
      </c>
      <c r="C20" s="34"/>
      <c r="D20"/>
      <c r="E20" s="35"/>
      <c r="F20"/>
    </row>
    <row r="21" spans="1:6" ht="29.25" customHeight="1">
      <c r="A21" s="32" t="s">
        <v>99</v>
      </c>
      <c r="B21" s="33" t="s">
        <v>103</v>
      </c>
      <c r="C21" s="36"/>
      <c r="D21"/>
      <c r="E21" s="35"/>
      <c r="F21"/>
    </row>
    <row r="22" spans="1:6" ht="15.75">
      <c r="A22" s="29"/>
      <c r="B22"/>
      <c r="C22"/>
      <c r="D22"/>
      <c r="E22"/>
      <c r="F22"/>
    </row>
    <row r="23" spans="1:6" ht="15.75">
      <c r="A23" s="499" t="s">
        <v>104</v>
      </c>
      <c r="B23" s="499"/>
      <c r="C23" s="499"/>
      <c r="D23"/>
      <c r="E23"/>
      <c r="F23"/>
    </row>
    <row r="24" spans="1:6" ht="15">
      <c r="A24" s="37"/>
      <c r="B24" s="38"/>
      <c r="C24" s="38"/>
      <c r="D24"/>
      <c r="E24"/>
      <c r="F24"/>
    </row>
    <row r="25" spans="1:6" ht="15.75">
      <c r="A25" s="39" t="s">
        <v>87</v>
      </c>
      <c r="B25" s="40" t="s">
        <v>95</v>
      </c>
      <c r="C25" s="40" t="s">
        <v>96</v>
      </c>
      <c r="D25"/>
      <c r="E25"/>
      <c r="F25"/>
    </row>
    <row r="26" spans="1:6" ht="15.75">
      <c r="A26" s="32" t="s">
        <v>97</v>
      </c>
      <c r="B26" s="41" t="s">
        <v>102</v>
      </c>
      <c r="C26" s="42"/>
      <c r="D26"/>
      <c r="E26" s="43"/>
      <c r="F26"/>
    </row>
    <row r="27" spans="1:6" ht="15.75">
      <c r="A27" s="32" t="s">
        <v>99</v>
      </c>
      <c r="B27" s="41" t="s">
        <v>105</v>
      </c>
      <c r="C27" s="42"/>
      <c r="D27"/>
      <c r="E27" s="35"/>
      <c r="F27"/>
    </row>
    <row r="28" spans="1:6" ht="15">
      <c r="A28" s="44"/>
      <c r="B28"/>
      <c r="C28"/>
      <c r="D28"/>
      <c r="E28"/>
      <c r="F28"/>
    </row>
    <row r="29" spans="1:6" ht="38.25" customHeight="1">
      <c r="A29" s="500" t="s">
        <v>106</v>
      </c>
      <c r="B29" s="500"/>
      <c r="C29" s="500"/>
      <c r="D29"/>
      <c r="E29"/>
      <c r="F29"/>
    </row>
    <row r="30" spans="1:6" ht="15.75">
      <c r="A30" s="29"/>
      <c r="B30"/>
      <c r="C30"/>
      <c r="D30"/>
      <c r="E30"/>
      <c r="F30"/>
    </row>
    <row r="31" spans="1:6" ht="15.75">
      <c r="A31" s="39" t="s">
        <v>87</v>
      </c>
      <c r="B31" s="40" t="s">
        <v>95</v>
      </c>
      <c r="C31" s="40" t="s">
        <v>96</v>
      </c>
      <c r="D31"/>
      <c r="E31"/>
      <c r="F31"/>
    </row>
    <row r="32" spans="1:6" ht="15">
      <c r="A32" s="45" t="s">
        <v>107</v>
      </c>
      <c r="B32" s="33" t="s">
        <v>108</v>
      </c>
      <c r="C32" s="34"/>
      <c r="D32"/>
      <c r="E32" s="35"/>
      <c r="F32"/>
    </row>
    <row r="33" spans="1:6" ht="15">
      <c r="A33" s="45" t="s">
        <v>109</v>
      </c>
      <c r="B33" s="33" t="s">
        <v>110</v>
      </c>
      <c r="C33" s="34"/>
      <c r="D33"/>
      <c r="E33" s="35"/>
      <c r="F33"/>
    </row>
    <row r="34" spans="1:6" ht="15">
      <c r="A34" s="45" t="s">
        <v>111</v>
      </c>
      <c r="B34" s="33" t="s">
        <v>112</v>
      </c>
      <c r="C34" s="34"/>
      <c r="D34"/>
      <c r="E34" s="35"/>
      <c r="F34"/>
    </row>
    <row r="35" spans="1:6" ht="15">
      <c r="A35" s="45" t="s">
        <v>113</v>
      </c>
      <c r="B35" s="33" t="s">
        <v>114</v>
      </c>
      <c r="C35" s="34"/>
      <c r="D35"/>
      <c r="E35" s="35"/>
      <c r="F35"/>
    </row>
    <row r="36" spans="1:6" ht="15">
      <c r="A36" s="46"/>
      <c r="B36" s="47"/>
      <c r="C36" s="48"/>
      <c r="D36"/>
      <c r="E36" s="35"/>
      <c r="F36"/>
    </row>
    <row r="37" spans="1:6" ht="27.75" customHeight="1">
      <c r="A37" s="501" t="s">
        <v>115</v>
      </c>
      <c r="B37" s="501"/>
      <c r="C37" s="501"/>
      <c r="D37"/>
      <c r="E37" s="35"/>
      <c r="F37"/>
    </row>
    <row r="38" spans="1:6" ht="15.75">
      <c r="A38" s="39" t="s">
        <v>87</v>
      </c>
      <c r="B38" s="40" t="s">
        <v>95</v>
      </c>
      <c r="C38" s="40" t="s">
        <v>96</v>
      </c>
      <c r="D38"/>
      <c r="E38" s="35"/>
      <c r="F38"/>
    </row>
    <row r="39" spans="1:6" ht="15">
      <c r="A39" s="49" t="s">
        <v>116</v>
      </c>
      <c r="B39" s="50" t="s">
        <v>117</v>
      </c>
      <c r="C39" s="51"/>
      <c r="D39"/>
      <c r="E39" s="35"/>
      <c r="F39"/>
    </row>
    <row r="40" spans="1:6" ht="15">
      <c r="A40" s="49" t="s">
        <v>109</v>
      </c>
      <c r="B40" s="50" t="s">
        <v>118</v>
      </c>
      <c r="C40" s="51"/>
      <c r="D40"/>
      <c r="E40" s="35"/>
      <c r="F40"/>
    </row>
    <row r="41" spans="1:6" ht="15">
      <c r="A41" s="49" t="s">
        <v>111</v>
      </c>
      <c r="B41" s="50" t="s">
        <v>119</v>
      </c>
      <c r="C41" s="51"/>
      <c r="D41"/>
      <c r="E41"/>
      <c r="F41"/>
    </row>
    <row r="42" spans="1:6" ht="15">
      <c r="A42" s="49" t="s">
        <v>113</v>
      </c>
      <c r="B42" s="50" t="s">
        <v>120</v>
      </c>
      <c r="C42" s="51"/>
      <c r="D42"/>
      <c r="E42"/>
      <c r="F42"/>
    </row>
    <row r="43" spans="1:6" ht="15.75">
      <c r="A43" s="29"/>
      <c r="B43"/>
      <c r="C43"/>
      <c r="D43"/>
      <c r="E43"/>
      <c r="F43"/>
    </row>
    <row r="44" spans="1:6" ht="30">
      <c r="A44" s="502" t="s">
        <v>121</v>
      </c>
      <c r="B44" s="502" t="s">
        <v>122</v>
      </c>
      <c r="C44" s="52" t="s">
        <v>123</v>
      </c>
      <c r="D44" s="502" t="s">
        <v>96</v>
      </c>
      <c r="E44" s="52" t="s">
        <v>124</v>
      </c>
      <c r="F44" s="502" t="s">
        <v>96</v>
      </c>
    </row>
    <row r="45" spans="1:6" ht="15">
      <c r="A45" s="503"/>
      <c r="B45" s="503"/>
      <c r="C45" s="53" t="s">
        <v>125</v>
      </c>
      <c r="D45" s="503"/>
      <c r="E45" s="53" t="s">
        <v>126</v>
      </c>
      <c r="F45" s="503"/>
    </row>
    <row r="46" spans="1:6" ht="15">
      <c r="A46" s="503"/>
      <c r="B46" s="503"/>
      <c r="C46" s="53" t="s">
        <v>127</v>
      </c>
      <c r="D46" s="503"/>
      <c r="E46" s="53" t="s">
        <v>128</v>
      </c>
      <c r="F46" s="503"/>
    </row>
    <row r="47" spans="1:6" ht="15">
      <c r="A47" s="504"/>
      <c r="B47" s="504"/>
      <c r="C47" s="54" t="s">
        <v>128</v>
      </c>
      <c r="D47" s="504"/>
      <c r="E47" s="54"/>
      <c r="F47" s="504"/>
    </row>
    <row r="48" spans="1:6" ht="12.75">
      <c r="A48" s="505" t="s">
        <v>129</v>
      </c>
      <c r="B48" s="55" t="s">
        <v>130</v>
      </c>
      <c r="C48" s="507" t="s">
        <v>131</v>
      </c>
      <c r="D48" s="509"/>
      <c r="E48" s="511">
        <v>0.53</v>
      </c>
      <c r="F48" s="509"/>
    </row>
    <row r="49" spans="1:6" ht="33.75">
      <c r="A49" s="506"/>
      <c r="B49" s="57" t="s">
        <v>132</v>
      </c>
      <c r="C49" s="508"/>
      <c r="D49" s="510"/>
      <c r="E49" s="512"/>
      <c r="F49" s="510"/>
    </row>
    <row r="50" spans="1:6" ht="12.75">
      <c r="A50" s="505" t="s">
        <v>129</v>
      </c>
      <c r="B50" s="55" t="s">
        <v>133</v>
      </c>
      <c r="C50" s="507" t="s">
        <v>131</v>
      </c>
      <c r="D50" s="509"/>
      <c r="E50" s="511">
        <v>0.45</v>
      </c>
      <c r="F50" s="509"/>
    </row>
    <row r="51" spans="1:6" ht="22.5">
      <c r="A51" s="506"/>
      <c r="B51" s="57" t="s">
        <v>134</v>
      </c>
      <c r="C51" s="508"/>
      <c r="D51" s="510"/>
      <c r="E51" s="512"/>
      <c r="F51" s="510"/>
    </row>
    <row r="52" spans="1:6" ht="12.75">
      <c r="A52" s="505" t="s">
        <v>129</v>
      </c>
      <c r="B52" s="55" t="s">
        <v>135</v>
      </c>
      <c r="C52" s="507" t="s">
        <v>131</v>
      </c>
      <c r="D52" s="509"/>
      <c r="E52" s="511">
        <v>0.7</v>
      </c>
      <c r="F52" s="509"/>
    </row>
    <row r="53" spans="1:6" ht="22.5">
      <c r="A53" s="506"/>
      <c r="B53" s="57" t="s">
        <v>136</v>
      </c>
      <c r="C53" s="508"/>
      <c r="D53" s="510"/>
      <c r="E53" s="512"/>
      <c r="F53" s="510"/>
    </row>
    <row r="54" spans="1:6" ht="22.5">
      <c r="A54" s="56" t="s">
        <v>129</v>
      </c>
      <c r="B54" s="57" t="s">
        <v>137</v>
      </c>
      <c r="C54" s="58" t="s">
        <v>131</v>
      </c>
      <c r="D54" s="59"/>
      <c r="E54" s="60">
        <v>0.7</v>
      </c>
      <c r="F54" s="59"/>
    </row>
    <row r="55" spans="1:6" ht="22.5">
      <c r="A55" s="56" t="s">
        <v>129</v>
      </c>
      <c r="B55" s="57" t="s">
        <v>138</v>
      </c>
      <c r="C55" s="58" t="s">
        <v>131</v>
      </c>
      <c r="D55" s="59"/>
      <c r="E55" s="60">
        <v>0.32</v>
      </c>
      <c r="F55" s="59"/>
    </row>
    <row r="56" spans="1:6" ht="12.75">
      <c r="A56" s="505" t="s">
        <v>129</v>
      </c>
      <c r="B56" s="55" t="s">
        <v>139</v>
      </c>
      <c r="C56" s="507" t="s">
        <v>131</v>
      </c>
      <c r="D56" s="509"/>
      <c r="E56" s="507" t="s">
        <v>140</v>
      </c>
      <c r="F56" s="509"/>
    </row>
    <row r="57" spans="1:6" ht="56.25">
      <c r="A57" s="506"/>
      <c r="B57" s="57" t="s">
        <v>141</v>
      </c>
      <c r="C57" s="508"/>
      <c r="D57" s="510"/>
      <c r="E57" s="508"/>
      <c r="F57" s="510"/>
    </row>
    <row r="58" spans="1:6" ht="14.25">
      <c r="A58" s="56" t="s">
        <v>129</v>
      </c>
      <c r="B58" s="57" t="s">
        <v>142</v>
      </c>
      <c r="C58" s="58" t="s">
        <v>131</v>
      </c>
      <c r="D58" s="59"/>
      <c r="E58" s="60">
        <v>0.24</v>
      </c>
      <c r="F58" s="59"/>
    </row>
    <row r="59" spans="1:6" ht="14.25">
      <c r="A59" s="56" t="s">
        <v>129</v>
      </c>
      <c r="B59" s="57" t="s">
        <v>50</v>
      </c>
      <c r="C59" s="58" t="s">
        <v>131</v>
      </c>
      <c r="D59" s="59"/>
      <c r="E59" s="58" t="s">
        <v>143</v>
      </c>
      <c r="F59" s="59"/>
    </row>
    <row r="60" spans="1:6" ht="14.25">
      <c r="A60" s="56" t="s">
        <v>129</v>
      </c>
      <c r="B60" s="57" t="s">
        <v>144</v>
      </c>
      <c r="C60" s="58" t="s">
        <v>131</v>
      </c>
      <c r="D60" s="59"/>
      <c r="E60" s="60">
        <v>0.12</v>
      </c>
      <c r="F60" s="59"/>
    </row>
    <row r="61" spans="1:6" ht="22.5">
      <c r="A61" s="56" t="s">
        <v>129</v>
      </c>
      <c r="B61" s="57" t="s">
        <v>145</v>
      </c>
      <c r="C61" s="58" t="s">
        <v>131</v>
      </c>
      <c r="D61" s="59"/>
      <c r="E61" s="60">
        <v>0.14</v>
      </c>
      <c r="F61" s="59"/>
    </row>
    <row r="62" spans="1:6" ht="22.5">
      <c r="A62" s="56" t="s">
        <v>129</v>
      </c>
      <c r="B62" s="57" t="s">
        <v>146</v>
      </c>
      <c r="C62" s="58" t="s">
        <v>131</v>
      </c>
      <c r="D62" s="59"/>
      <c r="E62" s="60">
        <v>0.5</v>
      </c>
      <c r="F62" s="59"/>
    </row>
    <row r="63" spans="1:6" ht="15">
      <c r="A63" s="44"/>
      <c r="B63"/>
      <c r="C63"/>
      <c r="D63"/>
      <c r="E63"/>
      <c r="F63"/>
    </row>
    <row r="64" spans="1:6" ht="31.5">
      <c r="A64" s="30" t="s">
        <v>147</v>
      </c>
      <c r="B64" s="31" t="s">
        <v>148</v>
      </c>
      <c r="C64" s="31" t="s">
        <v>96</v>
      </c>
      <c r="D64"/>
      <c r="E64"/>
      <c r="F64"/>
    </row>
    <row r="65" spans="1:6" ht="15">
      <c r="A65" s="45" t="s">
        <v>149</v>
      </c>
      <c r="B65" s="65" t="s">
        <v>150</v>
      </c>
      <c r="C65" s="34"/>
      <c r="D65"/>
      <c r="E65" s="66"/>
      <c r="F65"/>
    </row>
    <row r="66" spans="1:6" ht="15">
      <c r="A66" s="45" t="s">
        <v>151</v>
      </c>
      <c r="B66" s="65" t="s">
        <v>152</v>
      </c>
      <c r="C66" s="34"/>
      <c r="D66"/>
      <c r="E66" s="66"/>
      <c r="F66"/>
    </row>
    <row r="67" spans="1:6" ht="15">
      <c r="A67" s="45" t="s">
        <v>153</v>
      </c>
      <c r="B67" s="65" t="s">
        <v>154</v>
      </c>
      <c r="C67" s="34"/>
      <c r="D67"/>
      <c r="E67" s="66"/>
      <c r="F67"/>
    </row>
    <row r="68" spans="1:6" ht="15">
      <c r="A68" s="45" t="s">
        <v>155</v>
      </c>
      <c r="B68" s="65" t="s">
        <v>156</v>
      </c>
      <c r="C68" s="34"/>
      <c r="D68"/>
      <c r="E68" s="66"/>
      <c r="F68"/>
    </row>
    <row r="69" spans="1:6" ht="15">
      <c r="A69" s="45" t="s">
        <v>157</v>
      </c>
      <c r="B69" s="65" t="s">
        <v>158</v>
      </c>
      <c r="C69" s="34"/>
      <c r="D69"/>
      <c r="E69" s="66"/>
      <c r="F69"/>
    </row>
    <row r="70" spans="1:6" ht="15">
      <c r="A70" s="44"/>
      <c r="B70"/>
      <c r="C70"/>
      <c r="D70"/>
      <c r="E70"/>
      <c r="F70"/>
    </row>
    <row r="71" spans="1:4" ht="12.75">
      <c r="A71" t="s">
        <v>160</v>
      </c>
      <c r="B71"/>
      <c r="C71"/>
      <c r="D71"/>
    </row>
    <row r="72" spans="2:4" ht="13.5" thickBot="1">
      <c r="B72"/>
      <c r="C72"/>
      <c r="D72"/>
    </row>
    <row r="73" spans="1:4" ht="32.25" thickBot="1">
      <c r="A73" s="146" t="s">
        <v>161</v>
      </c>
      <c r="B73" s="146" t="s">
        <v>162</v>
      </c>
      <c r="C73" s="147"/>
      <c r="D73" s="147"/>
    </row>
    <row r="74" spans="1:4" ht="15" thickBot="1">
      <c r="A74" s="148" t="s">
        <v>163</v>
      </c>
      <c r="B74" s="149"/>
      <c r="C74" s="147"/>
      <c r="D74" s="147"/>
    </row>
    <row r="75" spans="1:4" ht="15" thickBot="1">
      <c r="A75" s="148" t="s">
        <v>164</v>
      </c>
      <c r="B75" s="149"/>
      <c r="C75" s="149"/>
      <c r="D75" s="149">
        <f>C75+F59</f>
        <v>0</v>
      </c>
    </row>
    <row r="76" spans="1:4" ht="15" thickBot="1">
      <c r="A76" s="148" t="s">
        <v>165</v>
      </c>
      <c r="B76" s="149"/>
      <c r="C76" s="147"/>
      <c r="D76" s="147"/>
    </row>
    <row r="77" spans="2:4" ht="13.5" thickBot="1">
      <c r="B77"/>
      <c r="C77"/>
      <c r="D77"/>
    </row>
    <row r="78" spans="1:4" ht="16.5" thickBot="1">
      <c r="A78" s="495" t="s">
        <v>166</v>
      </c>
      <c r="B78" s="496"/>
      <c r="C78" s="497"/>
      <c r="D78"/>
    </row>
    <row r="79" spans="2:4" ht="13.5" thickBot="1">
      <c r="B79"/>
      <c r="C79"/>
      <c r="D79"/>
    </row>
    <row r="80" spans="1:4" ht="45">
      <c r="A80" s="150" t="s">
        <v>167</v>
      </c>
      <c r="B80" s="150" t="s">
        <v>168</v>
      </c>
      <c r="C80" s="150" t="s">
        <v>169</v>
      </c>
      <c r="D80"/>
    </row>
    <row r="81" spans="1:4" ht="15" thickBot="1">
      <c r="A81" s="149">
        <v>55979</v>
      </c>
      <c r="B81" s="149">
        <v>82695</v>
      </c>
      <c r="C81" s="149">
        <v>127551</v>
      </c>
      <c r="D81"/>
    </row>
  </sheetData>
  <sheetProtection/>
  <mergeCells count="31">
    <mergeCell ref="E48:E49"/>
    <mergeCell ref="E50:E51"/>
    <mergeCell ref="E52:E53"/>
    <mergeCell ref="E56:E57"/>
    <mergeCell ref="F44:F47"/>
    <mergeCell ref="F48:F49"/>
    <mergeCell ref="F50:F51"/>
    <mergeCell ref="F52:F53"/>
    <mergeCell ref="F56:F57"/>
    <mergeCell ref="C56:C57"/>
    <mergeCell ref="D44:D47"/>
    <mergeCell ref="D48:D49"/>
    <mergeCell ref="D50:D51"/>
    <mergeCell ref="D52:D53"/>
    <mergeCell ref="D56:D57"/>
    <mergeCell ref="A78:C78"/>
    <mergeCell ref="A9:C9"/>
    <mergeCell ref="A11:C11"/>
    <mergeCell ref="A17:C17"/>
    <mergeCell ref="A23:C23"/>
    <mergeCell ref="A29:C29"/>
    <mergeCell ref="A37:C37"/>
    <mergeCell ref="A44:A47"/>
    <mergeCell ref="A48:A49"/>
    <mergeCell ref="A50:A51"/>
    <mergeCell ref="A52:A53"/>
    <mergeCell ref="A56:A57"/>
    <mergeCell ref="B44:B47"/>
    <mergeCell ref="C48:C49"/>
    <mergeCell ref="C50:C51"/>
    <mergeCell ref="C52:C53"/>
  </mergeCells>
  <printOptions/>
  <pageMargins left="0.699305555555556" right="0.699305555555556" top="0.75" bottom="0.75" header="0.3" footer="0.3"/>
  <pageSetup horizontalDpi="600" verticalDpi="600" orientation="portrait" paperSize="5" scale="62"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Invitado</dc:creator>
  <cp:keywords/>
  <dc:description/>
  <cp:lastModifiedBy>usuario</cp:lastModifiedBy>
  <cp:lastPrinted>2019-11-27T15:25:26Z</cp:lastPrinted>
  <dcterms:created xsi:type="dcterms:W3CDTF">2006-08-17T14:02:00Z</dcterms:created>
  <dcterms:modified xsi:type="dcterms:W3CDTF">2020-12-22T16:04:14Z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3082-10.1.0.5785</vt:lpwstr>
  </property>
</Properties>
</file>