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G CONTRATACIÓN 21-03-2024\2024\ACTUALIZACIÓN INFORMACIÓN DOCUMENTADA\REUNIÓN 29-04-2024\"/>
    </mc:Choice>
  </mc:AlternateContent>
  <xr:revisionPtr revIDLastSave="0" documentId="13_ncr:1_{266423B0-D574-4554-86BF-2A9DCCEBEE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IENES" sheetId="1" r:id="rId1"/>
    <sheet name="VALORACION REQUERIMIENTO" sheetId="5" r:id="rId2"/>
  </sheets>
  <definedNames>
    <definedName name="_xlnm.Print_Area" localSheetId="0">BIENES!$A$1:$G$91</definedName>
    <definedName name="_xlnm.Print_Area" localSheetId="1">'VALORACION REQUERIMIENTO'!$A$1:$L$65</definedName>
    <definedName name="_xlnm.Print_Titles" localSheetId="0">BIENES!$1:$2</definedName>
    <definedName name="_xlnm.Print_Titles" localSheetId="1">'VALORACION REQUERIMIENTO'!$1:$2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5" l="1"/>
  <c r="J11" i="5" l="1"/>
  <c r="C2" i="5" l="1"/>
  <c r="I12" i="5"/>
  <c r="I13" i="5"/>
  <c r="J13" i="5" s="1"/>
  <c r="I14" i="5"/>
  <c r="J14" i="5" s="1"/>
  <c r="I15" i="5"/>
  <c r="J15" i="5" s="1"/>
  <c r="I16" i="5"/>
  <c r="J16" i="5" s="1"/>
  <c r="I17" i="5"/>
  <c r="J17" i="5" s="1"/>
  <c r="I18" i="5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27" i="5"/>
  <c r="J27" i="5" s="1"/>
  <c r="I28" i="5"/>
  <c r="J28" i="5" s="1"/>
  <c r="I29" i="5"/>
  <c r="J29" i="5" s="1"/>
  <c r="I30" i="5"/>
  <c r="J30" i="5" s="1"/>
  <c r="J12" i="5" l="1"/>
  <c r="G5" i="5"/>
  <c r="G6" i="5"/>
  <c r="G7" i="5"/>
  <c r="G4" i="5"/>
  <c r="J35" i="5" l="1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0" authorId="0" shapeId="0" xr:uid="{385E7909-C058-4D14-B523-ECC8A9C65E5C}">
      <text>
        <r>
          <rPr>
            <sz val="9"/>
            <color indexed="81"/>
            <rFont val="Tahoma"/>
            <family val="2"/>
          </rPr>
          <t xml:space="preserve">8% IMPUESTO AL CONSUMO
19% IVA
</t>
        </r>
      </text>
    </comment>
  </commentList>
</comments>
</file>

<file path=xl/sharedStrings.xml><?xml version="1.0" encoding="utf-8"?>
<sst xmlns="http://schemas.openxmlformats.org/spreadsheetml/2006/main" count="271" uniqueCount="232">
  <si>
    <t>Cuantía superior:  Rectoría</t>
  </si>
  <si>
    <t>Equipos</t>
  </si>
  <si>
    <t>Enseres</t>
  </si>
  <si>
    <t>Maquinas</t>
  </si>
  <si>
    <t>Equipos de computación y periféricos</t>
  </si>
  <si>
    <t>Equipos audiovisuales</t>
  </si>
  <si>
    <t>Equipos telecomunicaciones</t>
  </si>
  <si>
    <t>Software</t>
  </si>
  <si>
    <t>Herramientas</t>
  </si>
  <si>
    <t>Mobiliario</t>
  </si>
  <si>
    <t>Semovientes y otros</t>
  </si>
  <si>
    <t>Bibliografía y material didáctico</t>
  </si>
  <si>
    <t>Nombre</t>
  </si>
  <si>
    <t>Cargo</t>
  </si>
  <si>
    <t>Email</t>
  </si>
  <si>
    <t>Teléfono</t>
  </si>
  <si>
    <t>Cread</t>
  </si>
  <si>
    <t>Marque con una x</t>
  </si>
  <si>
    <t>VALOR TOTAL</t>
  </si>
  <si>
    <t>¿Se requiere instalación, capacitación, mantenimientos correctivos, preventivos, soporte técnico y/o entrega de manuales?</t>
  </si>
  <si>
    <t>Otro, ¿Cual?</t>
  </si>
  <si>
    <t>Los riesgos generales que pueden presentarse en la ejecución de la orden o contrato son:</t>
  </si>
  <si>
    <t>Contrato de cuantía superior a  250 smlv</t>
  </si>
  <si>
    <t>Contrato con anticipo</t>
  </si>
  <si>
    <t>1. ESTUDIO DE CONVENIENCIA</t>
  </si>
  <si>
    <t>Construcción</t>
  </si>
  <si>
    <t xml:space="preserve">Ferretería </t>
  </si>
  <si>
    <t>Eléctricos</t>
  </si>
  <si>
    <t>Electrónicos</t>
  </si>
  <si>
    <t>Deporte</t>
  </si>
  <si>
    <t>Vidrio</t>
  </si>
  <si>
    <t>Reactivos</t>
  </si>
  <si>
    <t>Elementos de limpieza, recolección y desinfección</t>
  </si>
  <si>
    <t>Medicamentos y/o productos farmacéuticos</t>
  </si>
  <si>
    <t>Papelería, útiles de escritorio y oficina</t>
  </si>
  <si>
    <t>Repuestos</t>
  </si>
  <si>
    <t>Dotaciones</t>
  </si>
  <si>
    <t>Combustible, aceites, grasas, gas y recargas de extintores</t>
  </si>
  <si>
    <t>Insumos agrícolas</t>
  </si>
  <si>
    <t>Víveres y perecederos</t>
  </si>
  <si>
    <t>Acceso a Bases de Datos</t>
  </si>
  <si>
    <t>Inscripción a Redes</t>
  </si>
  <si>
    <t>Descripción</t>
  </si>
  <si>
    <t>Tipo de bien</t>
  </si>
  <si>
    <t>Unidad de medida</t>
  </si>
  <si>
    <t>* Incumplimiento de las obligaciones por parte del contratista</t>
  </si>
  <si>
    <t>Tipo de vinculación</t>
  </si>
  <si>
    <t>Cantidad solicitada</t>
  </si>
  <si>
    <t>Valor unitario</t>
  </si>
  <si>
    <t>Valor total</t>
  </si>
  <si>
    <t>ofiadqui@unipamplona.du.co</t>
  </si>
  <si>
    <t>Inscripción a Asociaciones</t>
  </si>
  <si>
    <t>Responsable (interesado directo) de la adquisición del bien y/o servicio</t>
  </si>
  <si>
    <t>Otro motivo (se debe especificar)</t>
  </si>
  <si>
    <t>Otro motivo, cual?</t>
  </si>
  <si>
    <t>Motivo de la asignación como supervisor del contrato</t>
  </si>
  <si>
    <t>Solicitante</t>
  </si>
  <si>
    <t xml:space="preserve">Firma del solicitante:  </t>
  </si>
  <si>
    <t>Director o Coordinador del Convenio/Contrato</t>
  </si>
  <si>
    <t>Detallar el lugar exacto de ubicación de los bienes (Edificio /Bloque / Salón u oficina)</t>
  </si>
  <si>
    <t>Vicerrectoría de Investigaciones</t>
  </si>
  <si>
    <t>Vicerrectoría Académica</t>
  </si>
  <si>
    <t>Vicerrectoría Administrativa y Financiera</t>
  </si>
  <si>
    <t>Facultad de Artes y Humanidades</t>
  </si>
  <si>
    <t>Facultad de Ciencias Agrarias</t>
  </si>
  <si>
    <t>Facultad de Ciencias Básicas</t>
  </si>
  <si>
    <t>Facultad de Ciencias Económicas y Empresariales</t>
  </si>
  <si>
    <t>Facultad de Ciencias de la Educación</t>
  </si>
  <si>
    <t>Facultad de Ingenierías y Arquitectura</t>
  </si>
  <si>
    <t>Facultad de Salud</t>
  </si>
  <si>
    <t>Departamento</t>
  </si>
  <si>
    <t>Oficina de Jurídica</t>
  </si>
  <si>
    <t>Secretaría General</t>
  </si>
  <si>
    <t>Oficina de Planeación</t>
  </si>
  <si>
    <t>Oficina de Comunicación y Prensa</t>
  </si>
  <si>
    <t>Oficina de Presupuesto y Contabilidad</t>
  </si>
  <si>
    <t>Oficina de Tesorería y Pagaduría</t>
  </si>
  <si>
    <t>Oficina de Talento Humano</t>
  </si>
  <si>
    <t>Oficina de Adquisiciones y Almacén</t>
  </si>
  <si>
    <t>Oficina de Control Interno Disciplinario</t>
  </si>
  <si>
    <t>Oficina de Control Interno de Gestión</t>
  </si>
  <si>
    <t>Oficina de Admisiones, Registro y Control</t>
  </si>
  <si>
    <t>Oficina de Recursos Bibliográficos</t>
  </si>
  <si>
    <t>Oficina de Bienestar Universitario</t>
  </si>
  <si>
    <t>Centro de Investigación Aplicada y Desarrollo Tecnológico</t>
  </si>
  <si>
    <t>División Administrativa de Posgrados</t>
  </si>
  <si>
    <t>Centro de Investigación Aplicada y Desarrollo Tecnológico de Simulación Avanzada</t>
  </si>
  <si>
    <t>Convenio o Contrato</t>
  </si>
  <si>
    <t>Otro</t>
  </si>
  <si>
    <t>Coordinador de Laboratorios</t>
  </si>
  <si>
    <t>Coordinador Administrativo de Villa del Rosario</t>
  </si>
  <si>
    <t>Naturaleza del Gasto</t>
  </si>
  <si>
    <t>Cuando la Universidad considere que existe algún riesgo para ella (por ejemplo, la compraventa de equipos)</t>
  </si>
  <si>
    <t>Tiene el conocimiento técnico sobre la materia</t>
  </si>
  <si>
    <t xml:space="preserve">2. ESTUDIO DEL SECTOR </t>
  </si>
  <si>
    <t>Código UNSPSC</t>
  </si>
  <si>
    <t>3. Posible supervisor o interventor</t>
  </si>
  <si>
    <t>4. Solicitante (Resolución 1221 de 2005 / Resolución 438 de 2013)</t>
  </si>
  <si>
    <t>Arrendamientos</t>
  </si>
  <si>
    <t>Arrendamientos leasing</t>
  </si>
  <si>
    <t>Aseo y otros servicios</t>
  </si>
  <si>
    <t>Auxilios estudiantes comedores</t>
  </si>
  <si>
    <t>Auxilios estudiantes transporte</t>
  </si>
  <si>
    <t>Bienestar social y estímulos</t>
  </si>
  <si>
    <t>Capacitación</t>
  </si>
  <si>
    <t>Comisiones, gastos bancarios, fiduciarios.</t>
  </si>
  <si>
    <t>Comunicación y transporte</t>
  </si>
  <si>
    <t>Data center</t>
  </si>
  <si>
    <t>Diseños y estudios</t>
  </si>
  <si>
    <t>Gastos de viaje y alojamiento</t>
  </si>
  <si>
    <t>Gastos legales</t>
  </si>
  <si>
    <t>Impresos, publicaciones y suscripciones</t>
  </si>
  <si>
    <t>Internet</t>
  </si>
  <si>
    <t>Mantenimiento de bibliografía y material didáctico</t>
  </si>
  <si>
    <t>Mantenimiento de enseres</t>
  </si>
  <si>
    <t>Mantenimiento de equipos</t>
  </si>
  <si>
    <t>Mantenimiento de equipos audiovisuales</t>
  </si>
  <si>
    <t>Mantenimiento de equipos de computación y periféricos</t>
  </si>
  <si>
    <t>Mantenimiento de inmuebles</t>
  </si>
  <si>
    <t>Mantenimiento de maquinas</t>
  </si>
  <si>
    <t>Mantenimiento de mobiliario</t>
  </si>
  <si>
    <t>Mantenimiento de redes</t>
  </si>
  <si>
    <t>Mantenimiento de telecomunicaciones</t>
  </si>
  <si>
    <t>Mantenimiento de vehículos</t>
  </si>
  <si>
    <t>Seguros</t>
  </si>
  <si>
    <t>Servicios personales indirectos</t>
  </si>
  <si>
    <t>Servicios públicos</t>
  </si>
  <si>
    <t>Vigilancia</t>
  </si>
  <si>
    <t>Otros servicios</t>
  </si>
  <si>
    <t>Otros bienes</t>
  </si>
  <si>
    <t>1.2 Plazo de entrega de los bienes o ejecución de los servicios</t>
  </si>
  <si>
    <t>Estudio de Conveniencia y Oportunidad Requerimiento de</t>
  </si>
  <si>
    <t>Código:</t>
  </si>
  <si>
    <t>* Demoras en la entrega del bien o servicio</t>
  </si>
  <si>
    <t>* Deficiencia en la calidad de los bienes recibidos o servicios prestados</t>
  </si>
  <si>
    <t>Se requiere la constitución de garantías si el bien o servicio a adquirir tiene alguna de las características descritas a continuación:</t>
  </si>
  <si>
    <t xml:space="preserve">FIRMA:                                                                                                 </t>
  </si>
  <si>
    <t>5. Valoración del requerimiento (Tabla 1)</t>
  </si>
  <si>
    <t>7. Visto Bueno del solicitante (Resolución 1221 de 2005 / Resolución 438 de 2013)</t>
  </si>
  <si>
    <t>9. Visto Bueno del Ordenador del Gasto según la cuantía:</t>
  </si>
  <si>
    <t>Ordenador del Gasto</t>
  </si>
  <si>
    <t>"Para determinar el precio de cada uno de los ítems a contratar se solicitó cotización a la (s) siguiente (s) firma (s) de precios:
1.
2.</t>
  </si>
  <si>
    <t>1.1      Descripción de la necesidad</t>
  </si>
  <si>
    <t>Contratista:</t>
  </si>
  <si>
    <t>Objeto del Contrato:</t>
  </si>
  <si>
    <t>Valor Total del Contrato:</t>
  </si>
  <si>
    <t>Contratante:</t>
  </si>
  <si>
    <t>Numero del contrato:</t>
  </si>
  <si>
    <t>Direccion Web o Link:</t>
  </si>
  <si>
    <t>Contratos celebrados por entidades publicas</t>
  </si>
  <si>
    <t>Contrato Numero 1.</t>
  </si>
  <si>
    <t>Contrato Numero 2.</t>
  </si>
  <si>
    <t>1 de 2</t>
  </si>
  <si>
    <t>Tiempo de Ejecucion del Contrato:</t>
  </si>
  <si>
    <t>Cedula</t>
  </si>
  <si>
    <t>Bien o Servicio a Adquirir</t>
  </si>
  <si>
    <t>Página:</t>
  </si>
  <si>
    <r>
      <rPr>
        <b/>
        <i/>
        <sz val="10"/>
        <color theme="1"/>
        <rFont val="Arial"/>
        <family val="2"/>
      </rPr>
      <t>Nota:</t>
    </r>
    <r>
      <rPr>
        <i/>
        <sz val="10"/>
        <color theme="1"/>
        <rFont val="Arial"/>
        <family val="2"/>
      </rPr>
      <t>* Diligenciar solo los campos en amarillo.
* Los ejemplos y demás escritos en rojo se deben eliminar.</t>
    </r>
  </si>
  <si>
    <t>Nro.</t>
  </si>
  <si>
    <r>
      <rPr>
        <b/>
        <i/>
        <sz val="10"/>
        <color rgb="FFFF0000"/>
        <rFont val="Arial"/>
        <family val="2"/>
      </rPr>
      <t>BIENES</t>
    </r>
    <r>
      <rPr>
        <i/>
        <sz val="10"/>
        <color rgb="FFFF0000"/>
        <rFont val="Arial"/>
        <family val="2"/>
      </rPr>
      <t>: Para la adquisición de libros la descripción de características técnicas debe contener: Título, autor, editorial, año, Edición, ISBN</t>
    </r>
  </si>
  <si>
    <t>Mes proyectado</t>
  </si>
  <si>
    <r>
      <rPr>
        <b/>
        <i/>
        <u/>
        <sz val="10"/>
        <color rgb="FFFF0000"/>
        <rFont val="Arial"/>
        <family val="2"/>
      </rPr>
      <t xml:space="preserve">Ejemplo: </t>
    </r>
    <r>
      <rPr>
        <i/>
        <u/>
        <sz val="10"/>
        <color rgb="FFFF0000"/>
        <rFont val="Arial"/>
        <family val="2"/>
      </rPr>
      <t>La cantidad de   los ítems a contratar se determinó teniendo en cuenta el consumo histórico de la Universidad o Plan de acción, número de estudiantes inscritos, etc.</t>
    </r>
  </si>
  <si>
    <t>2 de 2</t>
  </si>
  <si>
    <t>Vicerrectoria de Bienestar y Extensión</t>
  </si>
  <si>
    <t>Oficina de Extensión y Gestión de Convenios  y Movilidades</t>
  </si>
  <si>
    <t>Oficina de Atención al Graduado</t>
  </si>
  <si>
    <t>Unidad Para la Gestion de Alianzas Territoriales</t>
  </si>
  <si>
    <t>% de Impuesto a Aplicar</t>
  </si>
  <si>
    <t>Valor Total  del Impuesto</t>
  </si>
  <si>
    <t>5.1 Observaciones</t>
  </si>
  <si>
    <t>5.2 Servicios conexos (Aquellos que derivan del cumplimiento del contrato)</t>
  </si>
  <si>
    <t>5.3 Estudio de Mercado</t>
  </si>
  <si>
    <t>5.4 Justificación de las cantidades a adquirir</t>
  </si>
  <si>
    <t>FCT-05 v.02</t>
  </si>
  <si>
    <t>Vicerrectoría de Bienestar y Extensión</t>
  </si>
  <si>
    <t>1.3 Forma de Pago</t>
  </si>
  <si>
    <t xml:space="preserve">Se requiere especificar la forma de pago </t>
  </si>
  <si>
    <t>Pago Parcial</t>
  </si>
  <si>
    <t>1.4 Riesgos de la Contratación</t>
  </si>
  <si>
    <t>1.5 Garantía</t>
  </si>
  <si>
    <t>1.6 Lugar de entrega de los bienes o ejecución de los servicios (Señalar uno por requerimiento)</t>
  </si>
  <si>
    <t>CREAD Cundinamarca -Bogotá</t>
  </si>
  <si>
    <t>CREAD Bolívar</t>
  </si>
  <si>
    <t>CREAD Boyacá</t>
  </si>
  <si>
    <t>CREAD Casanare</t>
  </si>
  <si>
    <t>CREAD Cesar</t>
  </si>
  <si>
    <t>CREAD Guajira</t>
  </si>
  <si>
    <t>CREAD Magdalena</t>
  </si>
  <si>
    <t>CREAD Norte de Santander</t>
  </si>
  <si>
    <t>CREAD Santander</t>
  </si>
  <si>
    <t>CREAD Sucre- Córdoba</t>
  </si>
  <si>
    <t>CREAD Territorios Nacionales</t>
  </si>
  <si>
    <t>Pago Único</t>
  </si>
  <si>
    <t>¿Se requierer realizar alguan actividad especifica o que la entrega sea de forma especial?</t>
  </si>
  <si>
    <t>Hasta dos mil cuatrocientos (2400)  smlv</t>
  </si>
  <si>
    <t>SUBTOTAL</t>
  </si>
  <si>
    <r>
      <rPr>
        <b/>
        <sz val="10"/>
        <rFont val="Arial"/>
        <family val="2"/>
      </rPr>
      <t>¿Cómo contribuye la adquisición de este bien y/o servicio a los fines institucionales?</t>
    </r>
    <r>
      <rPr>
        <sz val="10"/>
        <rFont val="Arial"/>
        <family val="2"/>
      </rPr>
      <t xml:space="preserve">
</t>
    </r>
    <r>
      <rPr>
        <b/>
        <i/>
        <u/>
        <sz val="10"/>
        <color rgb="FFFF0000"/>
        <rFont val="Arial"/>
        <family val="2"/>
      </rPr>
      <t>Ejemplo:</t>
    </r>
    <r>
      <rPr>
        <i/>
        <u/>
        <sz val="10"/>
        <color rgb="FFFF0000"/>
        <rFont val="Arial"/>
        <family val="2"/>
      </rPr>
      <t xml:space="preserve"> La compraventa de los bienes o la prestación del servicio garantizará la puesta en marcha del servicio de alimentación universitaria para la población estudiantil más vulnerable contribuyendo así a la disminución de los índices de deserción estudiantil, aumentar la cobertura y coadyuvar a mejorar la calidad de vida de sus estudiantes.</t>
    </r>
  </si>
  <si>
    <t>Previo el perfeccionamiento, el plazo de ejecución del contrato será hasta  de 20xx o hasta agotar el presupuesto oficial, a partir de la suscripción del acta de inicio.  Tiempo estimado que se debe tener en cuenta para la entrega de los bienes o la prestacición de servicio , a (30, 60, 90, 120 días etc. dependiendo de la naturaleza del bien o servicio.
Se debe tener en cuenta especialmente aquellos bienes que deben ser importados.</t>
  </si>
  <si>
    <t>Licencias / Suscripciones</t>
  </si>
  <si>
    <t>Campus Principal</t>
  </si>
  <si>
    <r>
      <rPr>
        <b/>
        <i/>
        <sz val="10"/>
        <color rgb="FFFF0000"/>
        <rFont val="Arial"/>
        <family val="2"/>
      </rPr>
      <t>BIENES:</t>
    </r>
    <r>
      <rPr>
        <i/>
        <sz val="10"/>
        <color rgb="FFFF0000"/>
        <rFont val="Arial"/>
        <family val="2"/>
      </rPr>
      <t xml:space="preserve"> Para la adquisición de computadores la descripción de características técnicas debe contener: Sistema operativo, procesador, memoria, disco duro, tarjeta de video, unidad óptica, teclado, mouse, tamaño del monitor, interfaz de red, puertos ,  tipo de garantias y por cuanto tiempo
</t>
    </r>
    <r>
      <rPr>
        <b/>
        <i/>
        <sz val="10"/>
        <color rgb="FFFF0000"/>
        <rFont val="Arial"/>
        <family val="2"/>
      </rPr>
      <t>Nota</t>
    </r>
    <r>
      <rPr>
        <i/>
        <sz val="10"/>
        <color rgb="FFFF0000"/>
        <rFont val="Arial"/>
        <family val="2"/>
      </rPr>
      <t>: Solo describir las especificaciones de los equipos sin los nombres de las marcas, ni referencias y modelos. Dichos datos solo se relacionan si el bien a adquirir es un repuesto para un equipo en especifico</t>
    </r>
  </si>
  <si>
    <r>
      <rPr>
        <b/>
        <i/>
        <sz val="10"/>
        <color rgb="FFFF0000"/>
        <rFont val="Arial"/>
        <family val="2"/>
      </rPr>
      <t>SERVICIOS: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Describir detalladamente el Servicio a Solicitar,  que actividades requiere para la prestación de este servicio, de que forma y cual será el entregable de este, por cuanto tiempo, que intensidad horaria </t>
    </r>
  </si>
  <si>
    <r>
      <rPr>
        <b/>
        <sz val="10"/>
        <rFont val="Arial"/>
        <family val="2"/>
      </rPr>
      <t xml:space="preserve">¿Qué  bien y/o servicio se requiere adquirir para satisfacer la necesidad? </t>
    </r>
    <r>
      <rPr>
        <b/>
        <i/>
        <u/>
        <sz val="10"/>
        <color rgb="FFFF0000"/>
        <rFont val="Arial"/>
        <family val="2"/>
      </rPr>
      <t xml:space="preserve">
Ejemplo: </t>
    </r>
    <r>
      <rPr>
        <i/>
        <u/>
        <sz val="10"/>
        <color rgb="FFFF0000"/>
        <rFont val="Arial"/>
        <family val="2"/>
      </rPr>
      <t>Se requiere la compra o de equipos, enseres y mobiliario o la prestación de servicio de   con el fin de dotar el comedor universitario, el cual prestará la atención en almuerzos diarios a la comunidad estudiantil.</t>
    </r>
  </si>
  <si>
    <t>Seleccione</t>
  </si>
  <si>
    <t>Pago Con Anticipo (Requiere Autorización)</t>
  </si>
  <si>
    <t>Pamplona</t>
  </si>
  <si>
    <t xml:space="preserve">Cúcuta </t>
  </si>
  <si>
    <t>Villa del Rosario</t>
  </si>
  <si>
    <t>Casa Domus</t>
  </si>
  <si>
    <t>Club Comercio</t>
  </si>
  <si>
    <t>Casona</t>
  </si>
  <si>
    <t>Casa Águeda</t>
  </si>
  <si>
    <t>Señora Virgen del Rosario</t>
  </si>
  <si>
    <t>Todas (Campus Principal, Señora Virgen del Rosario, Casona, Club Comercio, Casa Domus, Casa Águeda)</t>
  </si>
  <si>
    <t>Lugar especifico ( dos o más)</t>
  </si>
  <si>
    <t>Lugar Especifico</t>
  </si>
  <si>
    <t>FACULTAD DE SALUD</t>
  </si>
  <si>
    <t>EDIFICIO DE COMUNICACIÓN</t>
  </si>
  <si>
    <t>TODOS</t>
  </si>
  <si>
    <t>SEDE SOCIAL VILLAMARINA</t>
  </si>
  <si>
    <t>GRANJA EXPERIMENTAL VILLAMARINA</t>
  </si>
  <si>
    <t>Villa Marina</t>
  </si>
  <si>
    <t>TODAS</t>
  </si>
  <si>
    <t>Personal de planta o de periodo</t>
  </si>
  <si>
    <t>requerimiento@unipamplona.edu.co</t>
  </si>
  <si>
    <t>6. Persona que revisa la valoración ( Contratación)</t>
  </si>
  <si>
    <t>8. Director de Oficina de Adquisiciones y Almacén (Responsable de la Columna " Inventarios de Bienes " de la Tabla 1) Aplica Para BIENES</t>
  </si>
  <si>
    <r>
      <rPr>
        <b/>
        <i/>
        <sz val="10"/>
        <rFont val="Arial"/>
        <family val="2"/>
      </rPr>
      <t xml:space="preserve">A.  ¿Qué dependencia, contrato o convenio suscrito por la Universidad tiene la necesidad? 
</t>
    </r>
    <r>
      <rPr>
        <i/>
        <u/>
        <sz val="10"/>
        <color rgb="FFFF0000"/>
        <rFont val="Arial"/>
        <family val="2"/>
      </rPr>
      <t xml:space="preserve">Ejemplo: La Oficina de , como dependencia de la Universidad de Pamplona, tiene como objetivo o finalidad 
</t>
    </r>
    <r>
      <rPr>
        <b/>
        <i/>
        <sz val="10"/>
        <rFont val="Arial"/>
        <family val="2"/>
      </rPr>
      <t xml:space="preserve">
b. ¿Cuál o cuáles necesidades se pretende satisfacer? 
</t>
    </r>
    <r>
      <rPr>
        <i/>
        <u/>
        <sz val="10"/>
        <color rgb="FFFF0000"/>
        <rFont val="Arial"/>
        <family val="2"/>
      </rPr>
      <t>Se hace necesario la contratación o  la prestación del servicio o la adquisición de , Con el fin de brindar o contar con mejores herramienas para la prestación del servicio en cumplimento de los objetivos misionales de la institución.</t>
    </r>
    <r>
      <rPr>
        <i/>
        <sz val="10"/>
        <color rgb="FFFF0000"/>
        <rFont val="Arial"/>
        <family val="2"/>
      </rPr>
      <t xml:space="preserve">
</t>
    </r>
    <r>
      <rPr>
        <b/>
        <i/>
        <sz val="10"/>
        <rFont val="Arial"/>
        <family val="2"/>
      </rPr>
      <t xml:space="preserve">
c. ¿Cuál es la población beneficiada? Tipo y cantidad
</t>
    </r>
    <r>
      <rPr>
        <i/>
        <u/>
        <sz val="10"/>
        <color rgb="FFFF0000"/>
        <rFont val="Arial"/>
        <family val="2"/>
      </rPr>
      <t xml:space="preserve">Beneficia a la comunidad universitaria conformada estudiantes,  docentes,  egresados,  administrativos.
</t>
    </r>
    <r>
      <rPr>
        <b/>
        <i/>
        <sz val="10"/>
        <color rgb="FFFF0000"/>
        <rFont val="Arial"/>
        <family val="2"/>
      </rPr>
      <t xml:space="preserve">
</t>
    </r>
    <r>
      <rPr>
        <b/>
        <i/>
        <sz val="10"/>
        <rFont val="Arial"/>
        <family val="2"/>
      </rPr>
      <t>Nota.</t>
    </r>
    <r>
      <rPr>
        <i/>
        <sz val="10"/>
        <rFont val="Arial"/>
        <family val="2"/>
      </rPr>
      <t xml:space="preserve"> En el caso de convenios, contratos o proyectos, se debe escribir su objeto y adjuntar en medio magnético o impreso copia del Contrato, acta de inicio y viabilidad técnica.</t>
    </r>
    <r>
      <rPr>
        <b/>
        <i/>
        <sz val="10"/>
        <color rgb="FFFF0000"/>
        <rFont val="Arial"/>
        <family val="2"/>
      </rPr>
      <t xml:space="preserve">
</t>
    </r>
    <r>
      <rPr>
        <b/>
        <i/>
        <sz val="10"/>
        <rFont val="Arial"/>
        <family val="2"/>
      </rPr>
      <t xml:space="preserve">
</t>
    </r>
    <r>
      <rPr>
        <i/>
        <u/>
        <sz val="10"/>
        <color rgb="FFFF0000"/>
        <rFont val="Arial"/>
        <family val="2"/>
      </rPr>
      <t xml:space="preserve">
</t>
    </r>
  </si>
  <si>
    <t>Villa de Rosario</t>
  </si>
  <si>
    <t xml:space="preserve">1.7 Descripción de la prestación del bien, ubicación o instalación de los bienes </t>
  </si>
  <si>
    <t>VALOR DEL IMPUESTO AL CONSUMO</t>
  </si>
  <si>
    <t>VALOR DE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</si>
</sst>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</numFmts>
  <fonts count="2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i/>
      <sz val="10"/>
      <name val="Arial"/>
      <family val="2"/>
    </font>
    <font>
      <i/>
      <u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0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0" xfId="0" applyFont="1" applyFill="1"/>
    <xf numFmtId="0" fontId="5" fillId="0" borderId="0" xfId="0" applyFont="1"/>
    <xf numFmtId="0" fontId="15" fillId="3" borderId="0" xfId="0" applyFont="1" applyFill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3" borderId="12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3" borderId="5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8" fillId="2" borderId="6" xfId="3" applyNumberFormat="1" applyFont="1" applyFill="1" applyBorder="1" applyAlignment="1">
      <alignment horizontal="center" vertical="center"/>
    </xf>
    <xf numFmtId="166" fontId="18" fillId="2" borderId="6" xfId="4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" fontId="18" fillId="2" borderId="1" xfId="3" applyNumberFormat="1" applyFont="1" applyFill="1" applyBorder="1" applyAlignment="1">
      <alignment horizontal="center" vertical="center"/>
    </xf>
    <xf numFmtId="166" fontId="18" fillId="2" borderId="1" xfId="4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5" xfId="0" applyFont="1" applyFill="1" applyBorder="1"/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13" xfId="0" applyFont="1" applyFill="1" applyBorder="1"/>
    <xf numFmtId="0" fontId="5" fillId="0" borderId="13" xfId="0" applyFont="1" applyBorder="1"/>
    <xf numFmtId="0" fontId="1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21" fillId="0" borderId="0" xfId="0" applyFont="1"/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6" fontId="1" fillId="2" borderId="1" xfId="4" applyNumberFormat="1" applyFont="1" applyFill="1" applyBorder="1" applyAlignment="1">
      <alignment vertical="center" wrapText="1"/>
    </xf>
    <xf numFmtId="166" fontId="1" fillId="2" borderId="8" xfId="4" applyNumberFormat="1" applyFont="1" applyFill="1" applyBorder="1" applyAlignment="1">
      <alignment vertical="center" wrapText="1"/>
    </xf>
    <xf numFmtId="9" fontId="5" fillId="3" borderId="0" xfId="0" applyNumberFormat="1" applyFont="1" applyFill="1" applyAlignment="1">
      <alignment wrapText="1"/>
    </xf>
    <xf numFmtId="9" fontId="5" fillId="3" borderId="0" xfId="0" applyNumberFormat="1" applyFont="1" applyFill="1" applyAlignment="1">
      <alignment horizontal="left" wrapText="1"/>
    </xf>
    <xf numFmtId="9" fontId="18" fillId="2" borderId="6" xfId="6" applyFont="1" applyFill="1" applyBorder="1" applyAlignment="1">
      <alignment horizontal="center" vertical="center" wrapText="1"/>
    </xf>
    <xf numFmtId="164" fontId="1" fillId="2" borderId="1" xfId="4" applyFont="1" applyFill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0" borderId="1" xfId="5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</cellXfs>
  <cellStyles count="7">
    <cellStyle name="Hipervínculo" xfId="5" builtinId="8"/>
    <cellStyle name="Millares" xfId="3" builtinId="3"/>
    <cellStyle name="Moneda" xfId="4" builtinId="4"/>
    <cellStyle name="Normal" xfId="0" builtinId="0"/>
    <cellStyle name="Normal 2" xfId="1" xr:uid="{00000000-0005-0000-0000-000004000000}"/>
    <cellStyle name="Normal 3" xfId="2" xr:uid="{00000000-0005-0000-0000-000005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105833</xdr:colOff>
      <xdr:row>0</xdr:row>
      <xdr:rowOff>63501</xdr:rowOff>
    </xdr:from>
    <xdr:to>
      <xdr:col>1</xdr:col>
      <xdr:colOff>793750</xdr:colOff>
      <xdr:row>1</xdr:row>
      <xdr:rowOff>232658</xdr:rowOff>
    </xdr:to>
    <xdr:pic>
      <xdr:nvPicPr>
        <xdr:cNvPr id="2" name="1 Imagen" descr="unipamplo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63501"/>
          <a:ext cx="1047750" cy="507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45245</xdr:colOff>
      <xdr:row>0</xdr:row>
      <xdr:rowOff>28577</xdr:rowOff>
    </xdr:from>
    <xdr:to>
      <xdr:col>1</xdr:col>
      <xdr:colOff>523875</xdr:colOff>
      <xdr:row>1</xdr:row>
      <xdr:rowOff>230697</xdr:rowOff>
    </xdr:to>
    <xdr:pic>
      <xdr:nvPicPr>
        <xdr:cNvPr id="2" name="1 Imagen" descr="unipamplon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5" y="28577"/>
          <a:ext cx="740568" cy="55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equerimiento@unipamplona.edu.co" TargetMode="External"/><Relationship Id="rId1" Type="http://schemas.openxmlformats.org/officeDocument/2006/relationships/hyperlink" Target="mailto:ofiadqui@unipamplona.du.co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2"/>
  <sheetViews>
    <sheetView view="pageBreakPreview" zoomScaleNormal="100" zoomScaleSheetLayoutView="100" workbookViewId="0">
      <selection activeCell="B9" sqref="B9:F9"/>
    </sheetView>
  </sheetViews>
  <sheetFormatPr baseColWidth="10" defaultRowHeight="12.75" x14ac:dyDescent="0.2"/>
  <cols>
    <col min="1" max="1" width="5.42578125" style="7" customWidth="1"/>
    <col min="2" max="2" width="13.7109375" style="7" customWidth="1"/>
    <col min="3" max="3" width="25" style="7" customWidth="1"/>
    <col min="4" max="4" width="25.140625" style="7" customWidth="1"/>
    <col min="5" max="5" width="16.7109375" style="7" customWidth="1"/>
    <col min="6" max="6" width="11.5703125" style="7" customWidth="1"/>
    <col min="7" max="7" width="23.42578125" style="7" customWidth="1"/>
    <col min="8" max="8" width="41.85546875" style="7" bestFit="1" customWidth="1"/>
    <col min="9" max="34" width="11.42578125" style="7"/>
    <col min="35" max="16384" width="11.42578125" style="8"/>
  </cols>
  <sheetData>
    <row r="1" spans="1:7" ht="26.25" customHeight="1" x14ac:dyDescent="0.2">
      <c r="A1" s="148"/>
      <c r="B1" s="148"/>
      <c r="C1" s="149" t="s">
        <v>131</v>
      </c>
      <c r="D1" s="149"/>
      <c r="E1" s="149"/>
      <c r="F1" s="19" t="s">
        <v>132</v>
      </c>
      <c r="G1" s="39" t="s">
        <v>173</v>
      </c>
    </row>
    <row r="2" spans="1:7" ht="20.25" customHeight="1" x14ac:dyDescent="0.2">
      <c r="A2" s="148"/>
      <c r="B2" s="148"/>
      <c r="C2" s="150"/>
      <c r="D2" s="150"/>
      <c r="E2" s="150"/>
      <c r="F2" s="19" t="s">
        <v>156</v>
      </c>
      <c r="G2" s="39" t="s">
        <v>152</v>
      </c>
    </row>
    <row r="3" spans="1:7" x14ac:dyDescent="0.2">
      <c r="A3" s="9"/>
      <c r="G3" s="24"/>
    </row>
    <row r="4" spans="1:7" x14ac:dyDescent="0.2">
      <c r="A4" s="9"/>
      <c r="B4" s="149" t="s">
        <v>140</v>
      </c>
      <c r="C4" s="149"/>
      <c r="D4" s="150"/>
      <c r="E4" s="150"/>
      <c r="F4" s="150"/>
      <c r="G4" s="15"/>
    </row>
    <row r="5" spans="1:7" x14ac:dyDescent="0.2">
      <c r="A5" s="9"/>
      <c r="B5" s="149" t="s">
        <v>91</v>
      </c>
      <c r="C5" s="149"/>
      <c r="D5" s="150"/>
      <c r="E5" s="150"/>
      <c r="F5" s="150"/>
      <c r="G5" s="15"/>
    </row>
    <row r="6" spans="1:7" ht="19.5" customHeight="1" x14ac:dyDescent="0.2">
      <c r="A6" s="9"/>
      <c r="B6" s="149" t="s">
        <v>56</v>
      </c>
      <c r="C6" s="149"/>
      <c r="D6" s="150"/>
      <c r="E6" s="150"/>
      <c r="F6" s="150"/>
      <c r="G6" s="15"/>
    </row>
    <row r="7" spans="1:7" x14ac:dyDescent="0.2">
      <c r="A7" s="9"/>
      <c r="B7" s="149" t="s">
        <v>155</v>
      </c>
      <c r="C7" s="149"/>
      <c r="D7" s="150"/>
      <c r="E7" s="150"/>
      <c r="F7" s="150"/>
      <c r="G7" s="15"/>
    </row>
    <row r="8" spans="1:7" x14ac:dyDescent="0.2">
      <c r="A8" s="9"/>
      <c r="C8" s="40"/>
      <c r="D8" s="40"/>
      <c r="E8" s="40"/>
      <c r="F8" s="40"/>
      <c r="G8" s="15"/>
    </row>
    <row r="9" spans="1:7" ht="29.25" customHeight="1" x14ac:dyDescent="0.2">
      <c r="A9" s="9"/>
      <c r="B9" s="151" t="s">
        <v>157</v>
      </c>
      <c r="C9" s="151"/>
      <c r="D9" s="151"/>
      <c r="E9" s="151"/>
      <c r="F9" s="151"/>
      <c r="G9" s="15"/>
    </row>
    <row r="10" spans="1:7" x14ac:dyDescent="0.2">
      <c r="A10" s="9"/>
      <c r="C10" s="40"/>
      <c r="D10" s="40"/>
      <c r="E10" s="40"/>
      <c r="F10" s="40"/>
      <c r="G10" s="15"/>
    </row>
    <row r="11" spans="1:7" x14ac:dyDescent="0.2">
      <c r="A11" s="106" t="s">
        <v>24</v>
      </c>
      <c r="B11" s="107"/>
      <c r="C11" s="107"/>
      <c r="D11" s="107"/>
      <c r="E11" s="107"/>
      <c r="F11" s="107"/>
      <c r="G11" s="108"/>
    </row>
    <row r="12" spans="1:7" x14ac:dyDescent="0.2">
      <c r="A12" s="84" t="s">
        <v>142</v>
      </c>
      <c r="B12" s="84"/>
      <c r="C12" s="84"/>
      <c r="D12" s="84"/>
      <c r="E12" s="84"/>
      <c r="F12" s="84"/>
      <c r="G12" s="84"/>
    </row>
    <row r="13" spans="1:7" ht="213" customHeight="1" x14ac:dyDescent="0.2">
      <c r="A13" s="156" t="s">
        <v>227</v>
      </c>
      <c r="B13" s="156"/>
      <c r="C13" s="156"/>
      <c r="D13" s="156"/>
      <c r="E13" s="156"/>
      <c r="F13" s="156"/>
      <c r="G13" s="156"/>
    </row>
    <row r="14" spans="1:7" ht="66" customHeight="1" x14ac:dyDescent="0.2">
      <c r="A14" s="157" t="s">
        <v>202</v>
      </c>
      <c r="B14" s="158"/>
      <c r="C14" s="158"/>
      <c r="D14" s="158"/>
      <c r="E14" s="158"/>
      <c r="F14" s="158"/>
      <c r="G14" s="159"/>
    </row>
    <row r="15" spans="1:7" ht="66.75" customHeight="1" x14ac:dyDescent="0.2">
      <c r="A15" s="166" t="s">
        <v>196</v>
      </c>
      <c r="B15" s="166"/>
      <c r="C15" s="166"/>
      <c r="D15" s="166"/>
      <c r="E15" s="166"/>
      <c r="F15" s="166"/>
      <c r="G15" s="166"/>
    </row>
    <row r="16" spans="1:7" ht="15.75" customHeight="1" x14ac:dyDescent="0.2">
      <c r="A16" s="20"/>
      <c r="B16" s="5"/>
      <c r="C16" s="5"/>
      <c r="D16" s="5"/>
      <c r="E16" s="5"/>
      <c r="F16" s="5"/>
      <c r="G16" s="6"/>
    </row>
    <row r="17" spans="1:7" ht="15.75" customHeight="1" x14ac:dyDescent="0.2">
      <c r="A17" s="84" t="s">
        <v>130</v>
      </c>
      <c r="B17" s="84"/>
      <c r="C17" s="84"/>
      <c r="D17" s="84"/>
      <c r="E17" s="84"/>
      <c r="F17" s="84"/>
      <c r="G17" s="84"/>
    </row>
    <row r="18" spans="1:7" ht="83.25" customHeight="1" x14ac:dyDescent="0.2">
      <c r="A18" s="155" t="s">
        <v>197</v>
      </c>
      <c r="B18" s="155"/>
      <c r="C18" s="155"/>
      <c r="D18" s="155"/>
      <c r="E18" s="155"/>
      <c r="F18" s="155"/>
      <c r="G18" s="155"/>
    </row>
    <row r="19" spans="1:7" x14ac:dyDescent="0.2">
      <c r="A19" s="148"/>
      <c r="B19" s="148"/>
      <c r="C19" s="148"/>
      <c r="D19" s="148"/>
      <c r="E19" s="148"/>
      <c r="F19" s="148"/>
      <c r="G19" s="148"/>
    </row>
    <row r="20" spans="1:7" x14ac:dyDescent="0.2">
      <c r="A20" s="160" t="s">
        <v>175</v>
      </c>
      <c r="B20" s="161"/>
      <c r="C20" s="161"/>
      <c r="D20" s="161"/>
      <c r="E20" s="161"/>
      <c r="F20" s="161"/>
      <c r="G20" s="162"/>
    </row>
    <row r="21" spans="1:7" ht="23.25" customHeight="1" x14ac:dyDescent="0.2">
      <c r="A21" s="167" t="s">
        <v>176</v>
      </c>
      <c r="B21" s="167"/>
      <c r="C21" s="167"/>
      <c r="D21" s="167"/>
      <c r="E21" s="167"/>
      <c r="F21" s="167"/>
      <c r="G21" s="167"/>
    </row>
    <row r="22" spans="1:7" ht="12.75" customHeight="1" x14ac:dyDescent="0.2">
      <c r="A22" s="48"/>
      <c r="C22" s="37"/>
      <c r="D22" s="37"/>
      <c r="E22" s="99" t="s">
        <v>17</v>
      </c>
      <c r="F22" s="99"/>
      <c r="G22" s="50"/>
    </row>
    <row r="23" spans="1:7" ht="12.75" customHeight="1" x14ac:dyDescent="0.2">
      <c r="A23" s="169"/>
      <c r="B23" s="152" t="s">
        <v>204</v>
      </c>
      <c r="C23" s="153"/>
      <c r="D23" s="154"/>
      <c r="E23" s="168"/>
      <c r="F23" s="168"/>
      <c r="G23" s="52"/>
    </row>
    <row r="24" spans="1:7" x14ac:dyDescent="0.2">
      <c r="A24" s="170"/>
      <c r="B24" s="152" t="s">
        <v>192</v>
      </c>
      <c r="C24" s="153"/>
      <c r="D24" s="154"/>
      <c r="E24" s="168"/>
      <c r="F24" s="168"/>
      <c r="G24" s="53"/>
    </row>
    <row r="25" spans="1:7" x14ac:dyDescent="0.2">
      <c r="A25" s="171"/>
      <c r="B25" s="152" t="s">
        <v>177</v>
      </c>
      <c r="C25" s="153"/>
      <c r="D25" s="153"/>
      <c r="E25" s="168"/>
      <c r="F25" s="168"/>
      <c r="G25" s="54"/>
    </row>
    <row r="26" spans="1:7" x14ac:dyDescent="0.2">
      <c r="A26" s="48"/>
      <c r="B26" s="49"/>
      <c r="C26" s="49"/>
      <c r="D26" s="49"/>
      <c r="E26" s="49"/>
      <c r="F26" s="49"/>
      <c r="G26" s="50"/>
    </row>
    <row r="27" spans="1:7" x14ac:dyDescent="0.2">
      <c r="A27" s="160" t="s">
        <v>178</v>
      </c>
      <c r="B27" s="161"/>
      <c r="C27" s="161"/>
      <c r="D27" s="161"/>
      <c r="E27" s="161"/>
      <c r="F27" s="161"/>
      <c r="G27" s="162"/>
    </row>
    <row r="28" spans="1:7" x14ac:dyDescent="0.2">
      <c r="A28" s="163" t="s">
        <v>21</v>
      </c>
      <c r="B28" s="164"/>
      <c r="C28" s="164"/>
      <c r="D28" s="164"/>
      <c r="E28" s="164"/>
      <c r="F28" s="164"/>
      <c r="G28" s="165"/>
    </row>
    <row r="29" spans="1:7" x14ac:dyDescent="0.2">
      <c r="A29" s="75"/>
      <c r="B29" s="76"/>
      <c r="C29" s="76"/>
      <c r="D29" s="76"/>
      <c r="E29" s="76"/>
      <c r="F29" s="76"/>
      <c r="G29" s="77"/>
    </row>
    <row r="30" spans="1:7" x14ac:dyDescent="0.2">
      <c r="A30" s="9"/>
      <c r="B30" s="152" t="s">
        <v>45</v>
      </c>
      <c r="C30" s="153"/>
      <c r="D30" s="153"/>
      <c r="E30" s="153"/>
      <c r="F30" s="154"/>
      <c r="G30" s="79"/>
    </row>
    <row r="31" spans="1:7" x14ac:dyDescent="0.2">
      <c r="A31" s="9"/>
      <c r="B31" s="90" t="s">
        <v>133</v>
      </c>
      <c r="C31" s="91"/>
      <c r="D31" s="91"/>
      <c r="E31" s="91"/>
      <c r="F31" s="92"/>
      <c r="G31" s="79"/>
    </row>
    <row r="32" spans="1:7" x14ac:dyDescent="0.2">
      <c r="A32" s="9"/>
      <c r="B32" s="100" t="s">
        <v>134</v>
      </c>
      <c r="C32" s="101"/>
      <c r="D32" s="101"/>
      <c r="E32" s="101"/>
      <c r="F32" s="102"/>
      <c r="G32" s="79"/>
    </row>
    <row r="33" spans="1:34" x14ac:dyDescent="0.2">
      <c r="A33" s="85"/>
      <c r="B33" s="86"/>
      <c r="C33" s="86"/>
      <c r="D33" s="86"/>
      <c r="E33" s="86"/>
      <c r="F33" s="86"/>
      <c r="G33" s="87"/>
    </row>
    <row r="34" spans="1:34" x14ac:dyDescent="0.2">
      <c r="A34" s="84" t="s">
        <v>179</v>
      </c>
      <c r="B34" s="84"/>
      <c r="C34" s="84"/>
      <c r="D34" s="84"/>
      <c r="E34" s="84"/>
      <c r="F34" s="84"/>
      <c r="G34" s="84"/>
    </row>
    <row r="35" spans="1:34" x14ac:dyDescent="0.2">
      <c r="A35" s="80" t="s">
        <v>135</v>
      </c>
      <c r="B35" s="81"/>
      <c r="C35" s="81"/>
      <c r="D35" s="81"/>
      <c r="E35" s="81"/>
      <c r="F35" s="81"/>
      <c r="G35" s="82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x14ac:dyDescent="0.2">
      <c r="A36" s="75"/>
      <c r="B36" s="76"/>
      <c r="C36" s="76"/>
      <c r="D36" s="76"/>
      <c r="E36" s="76"/>
      <c r="F36" s="76"/>
      <c r="G36" s="7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ht="15" customHeight="1" x14ac:dyDescent="0.2">
      <c r="A37" s="9"/>
      <c r="C37" s="37"/>
      <c r="D37" s="37"/>
      <c r="E37" s="99" t="s">
        <v>17</v>
      </c>
      <c r="F37" s="99"/>
      <c r="G37" s="38"/>
    </row>
    <row r="38" spans="1:34" x14ac:dyDescent="0.2">
      <c r="A38" s="9"/>
      <c r="B38" s="83" t="s">
        <v>22</v>
      </c>
      <c r="C38" s="83"/>
      <c r="D38" s="83"/>
      <c r="E38" s="83"/>
      <c r="F38" s="10"/>
      <c r="G38" s="38"/>
    </row>
    <row r="39" spans="1:34" x14ac:dyDescent="0.2">
      <c r="A39" s="9"/>
      <c r="B39" s="83" t="s">
        <v>23</v>
      </c>
      <c r="C39" s="83"/>
      <c r="D39" s="83"/>
      <c r="E39" s="83"/>
      <c r="F39" s="10"/>
      <c r="G39" s="38"/>
    </row>
    <row r="40" spans="1:34" ht="27.75" customHeight="1" x14ac:dyDescent="0.2">
      <c r="A40" s="9"/>
      <c r="B40" s="172" t="s">
        <v>92</v>
      </c>
      <c r="C40" s="172"/>
      <c r="D40" s="172"/>
      <c r="E40" s="172"/>
      <c r="F40" s="11"/>
      <c r="G40" s="38"/>
    </row>
    <row r="41" spans="1:34" x14ac:dyDescent="0.2">
      <c r="A41" s="72"/>
      <c r="B41" s="73"/>
      <c r="C41" s="73"/>
      <c r="D41" s="73"/>
      <c r="E41" s="73"/>
      <c r="F41" s="73"/>
      <c r="G41" s="74"/>
    </row>
    <row r="42" spans="1:34" x14ac:dyDescent="0.2">
      <c r="A42" s="84" t="s">
        <v>180</v>
      </c>
      <c r="B42" s="84"/>
      <c r="C42" s="84"/>
      <c r="D42" s="84"/>
      <c r="E42" s="84"/>
      <c r="F42" s="84"/>
      <c r="G42" s="84"/>
    </row>
    <row r="43" spans="1:34" x14ac:dyDescent="0.2">
      <c r="A43" s="21"/>
      <c r="B43" s="22"/>
      <c r="C43" s="22"/>
      <c r="D43" s="22"/>
      <c r="E43" s="22"/>
      <c r="F43" s="22"/>
      <c r="G43" s="23"/>
    </row>
    <row r="44" spans="1:34" ht="15" customHeight="1" x14ac:dyDescent="0.2">
      <c r="A44" s="9"/>
      <c r="C44" s="12"/>
      <c r="D44" s="12"/>
      <c r="E44" s="99" t="s">
        <v>203</v>
      </c>
      <c r="F44" s="99"/>
      <c r="G44" s="13" t="s">
        <v>215</v>
      </c>
    </row>
    <row r="45" spans="1:34" ht="12.75" customHeight="1" x14ac:dyDescent="0.2">
      <c r="A45" s="9"/>
      <c r="B45" s="93" t="s">
        <v>205</v>
      </c>
      <c r="C45" s="94"/>
      <c r="D45" s="95"/>
      <c r="E45" s="88"/>
      <c r="F45" s="89"/>
      <c r="G45" s="57"/>
    </row>
    <row r="46" spans="1:34" ht="12.75" customHeight="1" x14ac:dyDescent="0.2">
      <c r="A46" s="9"/>
      <c r="B46" s="93" t="s">
        <v>221</v>
      </c>
      <c r="C46" s="94"/>
      <c r="D46" s="95"/>
      <c r="E46" s="88"/>
      <c r="F46" s="89"/>
      <c r="G46" s="57"/>
    </row>
    <row r="47" spans="1:34" x14ac:dyDescent="0.2">
      <c r="A47" s="9"/>
      <c r="B47" s="93" t="s">
        <v>206</v>
      </c>
      <c r="C47" s="94"/>
      <c r="D47" s="95"/>
      <c r="E47" s="88"/>
      <c r="F47" s="89"/>
      <c r="G47" s="57"/>
    </row>
    <row r="48" spans="1:34" ht="12.75" customHeight="1" x14ac:dyDescent="0.2">
      <c r="A48" s="9"/>
      <c r="B48" s="93" t="s">
        <v>207</v>
      </c>
      <c r="C48" s="94"/>
      <c r="D48" s="95"/>
      <c r="E48" s="88"/>
      <c r="F48" s="89"/>
      <c r="G48" s="57"/>
    </row>
    <row r="49" spans="1:34" x14ac:dyDescent="0.2">
      <c r="A49" s="9"/>
      <c r="B49" s="96" t="s">
        <v>16</v>
      </c>
      <c r="C49" s="97"/>
      <c r="D49" s="98"/>
      <c r="E49" s="88"/>
      <c r="F49" s="89"/>
      <c r="G49" s="57"/>
    </row>
    <row r="50" spans="1:34" s="17" customFormat="1" x14ac:dyDescent="0.2">
      <c r="A50" s="9"/>
      <c r="B50" s="55" t="s">
        <v>20</v>
      </c>
      <c r="C50" s="115"/>
      <c r="D50" s="115"/>
      <c r="E50" s="115"/>
      <c r="F50" s="116"/>
      <c r="G50" s="13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 x14ac:dyDescent="0.2">
      <c r="A51" s="85"/>
      <c r="B51" s="86"/>
      <c r="C51" s="86"/>
      <c r="D51" s="86"/>
      <c r="E51" s="86"/>
      <c r="F51" s="86"/>
      <c r="G51" s="87"/>
    </row>
    <row r="52" spans="1:34" ht="25.5" x14ac:dyDescent="0.2">
      <c r="A52" s="84" t="s">
        <v>229</v>
      </c>
      <c r="B52" s="84"/>
      <c r="C52" s="84"/>
      <c r="D52" s="84"/>
      <c r="E52" s="84"/>
      <c r="F52" s="84"/>
      <c r="G52" s="84"/>
      <c r="I52" s="7" t="s">
        <v>216</v>
      </c>
    </row>
    <row r="53" spans="1:34" ht="12.75" customHeight="1" x14ac:dyDescent="0.2">
      <c r="A53" s="72"/>
      <c r="B53" s="73"/>
      <c r="C53" s="73"/>
      <c r="D53" s="73"/>
      <c r="E53" s="73"/>
      <c r="F53" s="73"/>
      <c r="G53" s="74"/>
      <c r="I53" s="7" t="s">
        <v>217</v>
      </c>
    </row>
    <row r="54" spans="1:34" ht="21" customHeight="1" x14ac:dyDescent="0.2">
      <c r="A54" s="78" t="s">
        <v>59</v>
      </c>
      <c r="B54" s="78"/>
      <c r="C54" s="78"/>
      <c r="D54" s="78"/>
      <c r="E54" s="78"/>
      <c r="F54" s="78"/>
      <c r="G54" s="78"/>
      <c r="I54" s="7" t="s">
        <v>218</v>
      </c>
    </row>
    <row r="55" spans="1:34" s="7" customFormat="1" x14ac:dyDescent="0.2">
      <c r="A55" s="85"/>
      <c r="B55" s="86"/>
      <c r="C55" s="86"/>
      <c r="D55" s="86"/>
      <c r="E55" s="86"/>
      <c r="F55" s="86"/>
      <c r="G55" s="87"/>
    </row>
    <row r="56" spans="1:34" s="7" customFormat="1" x14ac:dyDescent="0.2">
      <c r="A56" s="106" t="s">
        <v>94</v>
      </c>
      <c r="B56" s="107"/>
      <c r="C56" s="107"/>
      <c r="D56" s="107"/>
      <c r="E56" s="107"/>
      <c r="F56" s="107"/>
      <c r="G56" s="108"/>
    </row>
    <row r="57" spans="1:34" s="7" customFormat="1" ht="18.75" customHeight="1" x14ac:dyDescent="0.2">
      <c r="A57" s="109" t="s">
        <v>149</v>
      </c>
      <c r="B57" s="110"/>
      <c r="C57" s="110"/>
      <c r="D57" s="110"/>
      <c r="E57" s="110"/>
      <c r="F57" s="110"/>
      <c r="G57" s="111"/>
      <c r="I57" s="7" t="s">
        <v>219</v>
      </c>
    </row>
    <row r="58" spans="1:34" s="7" customFormat="1" ht="26.25" customHeight="1" x14ac:dyDescent="0.2">
      <c r="A58" s="112" t="s">
        <v>150</v>
      </c>
      <c r="B58" s="113"/>
      <c r="C58" s="113"/>
      <c r="D58" s="113"/>
      <c r="E58" s="113"/>
      <c r="F58" s="113"/>
      <c r="G58" s="114"/>
      <c r="I58" s="7" t="s">
        <v>220</v>
      </c>
    </row>
    <row r="59" spans="1:34" s="7" customFormat="1" x14ac:dyDescent="0.2">
      <c r="A59" s="14">
        <v>1</v>
      </c>
      <c r="B59" s="103" t="s">
        <v>146</v>
      </c>
      <c r="C59" s="104"/>
      <c r="D59" s="104"/>
      <c r="E59" s="104"/>
      <c r="F59" s="104"/>
      <c r="G59" s="105"/>
      <c r="I59" s="7" t="s">
        <v>222</v>
      </c>
    </row>
    <row r="60" spans="1:34" s="7" customFormat="1" x14ac:dyDescent="0.2">
      <c r="A60" s="14">
        <v>2</v>
      </c>
      <c r="B60" s="103" t="s">
        <v>143</v>
      </c>
      <c r="C60" s="104"/>
      <c r="D60" s="104"/>
      <c r="E60" s="104"/>
      <c r="F60" s="104"/>
      <c r="G60" s="105"/>
    </row>
    <row r="61" spans="1:34" s="7" customFormat="1" ht="12.75" customHeight="1" x14ac:dyDescent="0.2">
      <c r="A61" s="14">
        <v>3</v>
      </c>
      <c r="B61" s="103" t="s">
        <v>147</v>
      </c>
      <c r="C61" s="104"/>
      <c r="D61" s="104"/>
      <c r="E61" s="104"/>
      <c r="F61" s="104"/>
      <c r="G61" s="105"/>
    </row>
    <row r="62" spans="1:34" s="7" customFormat="1" ht="12.75" customHeight="1" x14ac:dyDescent="0.2">
      <c r="A62" s="14">
        <v>4</v>
      </c>
      <c r="B62" s="103" t="s">
        <v>144</v>
      </c>
      <c r="C62" s="104"/>
      <c r="D62" s="104"/>
      <c r="E62" s="104"/>
      <c r="F62" s="104"/>
      <c r="G62" s="105"/>
    </row>
    <row r="63" spans="1:34" s="7" customFormat="1" ht="12.75" customHeight="1" x14ac:dyDescent="0.2">
      <c r="A63" s="14">
        <v>5</v>
      </c>
      <c r="B63" s="103" t="s">
        <v>145</v>
      </c>
      <c r="C63" s="104"/>
      <c r="D63" s="104"/>
      <c r="E63" s="104"/>
      <c r="F63" s="104"/>
      <c r="G63" s="105"/>
    </row>
    <row r="64" spans="1:34" s="7" customFormat="1" ht="12.75" customHeight="1" x14ac:dyDescent="0.2">
      <c r="A64" s="14">
        <v>6</v>
      </c>
      <c r="B64" s="103" t="s">
        <v>153</v>
      </c>
      <c r="C64" s="104"/>
      <c r="D64" s="104"/>
      <c r="E64" s="104"/>
      <c r="F64" s="104"/>
      <c r="G64" s="105"/>
    </row>
    <row r="65" spans="1:7" s="7" customFormat="1" ht="12.75" customHeight="1" x14ac:dyDescent="0.2">
      <c r="A65" s="14">
        <v>7</v>
      </c>
      <c r="B65" s="103" t="s">
        <v>148</v>
      </c>
      <c r="C65" s="104"/>
      <c r="D65" s="104"/>
      <c r="E65" s="104"/>
      <c r="F65" s="104"/>
      <c r="G65" s="105"/>
    </row>
    <row r="66" spans="1:7" s="7" customFormat="1" x14ac:dyDescent="0.2">
      <c r="A66" s="59"/>
      <c r="B66" s="60"/>
      <c r="C66" s="61"/>
      <c r="D66" s="61"/>
      <c r="E66" s="61"/>
      <c r="F66" s="62"/>
      <c r="G66" s="63"/>
    </row>
    <row r="67" spans="1:7" x14ac:dyDescent="0.2">
      <c r="A67" s="125" t="s">
        <v>151</v>
      </c>
      <c r="B67" s="126"/>
      <c r="C67" s="126"/>
      <c r="D67" s="126"/>
      <c r="E67" s="126"/>
      <c r="F67" s="126"/>
      <c r="G67" s="127"/>
    </row>
    <row r="68" spans="1:7" x14ac:dyDescent="0.2">
      <c r="A68" s="14">
        <v>1</v>
      </c>
      <c r="B68" s="103" t="s">
        <v>146</v>
      </c>
      <c r="C68" s="104"/>
      <c r="D68" s="104"/>
      <c r="E68" s="104"/>
      <c r="F68" s="104"/>
      <c r="G68" s="105"/>
    </row>
    <row r="69" spans="1:7" x14ac:dyDescent="0.2">
      <c r="A69" s="14">
        <v>2</v>
      </c>
      <c r="B69" s="103" t="s">
        <v>143</v>
      </c>
      <c r="C69" s="104"/>
      <c r="D69" s="104"/>
      <c r="E69" s="104"/>
      <c r="F69" s="104"/>
      <c r="G69" s="105"/>
    </row>
    <row r="70" spans="1:7" ht="12.75" customHeight="1" x14ac:dyDescent="0.2">
      <c r="A70" s="14">
        <v>3</v>
      </c>
      <c r="B70" s="103" t="s">
        <v>147</v>
      </c>
      <c r="C70" s="104"/>
      <c r="D70" s="104"/>
      <c r="E70" s="104"/>
      <c r="F70" s="104"/>
      <c r="G70" s="105"/>
    </row>
    <row r="71" spans="1:7" ht="12.75" customHeight="1" x14ac:dyDescent="0.2">
      <c r="A71" s="14">
        <v>4</v>
      </c>
      <c r="B71" s="103" t="s">
        <v>144</v>
      </c>
      <c r="C71" s="104"/>
      <c r="D71" s="104"/>
      <c r="E71" s="104"/>
      <c r="F71" s="104"/>
      <c r="G71" s="105"/>
    </row>
    <row r="72" spans="1:7" ht="12.75" customHeight="1" x14ac:dyDescent="0.2">
      <c r="A72" s="14">
        <v>5</v>
      </c>
      <c r="B72" s="103" t="s">
        <v>145</v>
      </c>
      <c r="C72" s="104"/>
      <c r="D72" s="104"/>
      <c r="E72" s="104"/>
      <c r="F72" s="104"/>
      <c r="G72" s="105"/>
    </row>
    <row r="73" spans="1:7" ht="12.75" customHeight="1" x14ac:dyDescent="0.2">
      <c r="A73" s="14">
        <v>6</v>
      </c>
      <c r="B73" s="103" t="s">
        <v>153</v>
      </c>
      <c r="C73" s="104"/>
      <c r="D73" s="104"/>
      <c r="E73" s="104"/>
      <c r="F73" s="104"/>
      <c r="G73" s="105"/>
    </row>
    <row r="74" spans="1:7" ht="12.75" customHeight="1" x14ac:dyDescent="0.2">
      <c r="A74" s="14">
        <v>7</v>
      </c>
      <c r="B74" s="103" t="s">
        <v>148</v>
      </c>
      <c r="C74" s="104"/>
      <c r="D74" s="104"/>
      <c r="E74" s="104"/>
      <c r="F74" s="104"/>
      <c r="G74" s="105"/>
    </row>
    <row r="75" spans="1:7" x14ac:dyDescent="0.2">
      <c r="A75" s="137"/>
      <c r="B75" s="137"/>
      <c r="C75" s="137"/>
      <c r="D75" s="137"/>
      <c r="E75" s="137"/>
      <c r="F75" s="137"/>
      <c r="G75" s="137"/>
    </row>
    <row r="76" spans="1:7" x14ac:dyDescent="0.2">
      <c r="A76" s="136" t="s">
        <v>96</v>
      </c>
      <c r="B76" s="136"/>
      <c r="C76" s="136"/>
      <c r="D76" s="136"/>
      <c r="E76" s="136"/>
      <c r="F76" s="136"/>
      <c r="G76" s="136"/>
    </row>
    <row r="77" spans="1:7" x14ac:dyDescent="0.2">
      <c r="A77" s="9"/>
      <c r="B77" s="122" t="s">
        <v>12</v>
      </c>
      <c r="C77" s="122"/>
      <c r="D77" s="138"/>
      <c r="E77" s="138"/>
      <c r="F77" s="138"/>
      <c r="G77" s="139"/>
    </row>
    <row r="78" spans="1:7" x14ac:dyDescent="0.2">
      <c r="A78" s="9"/>
      <c r="B78" s="134" t="s">
        <v>13</v>
      </c>
      <c r="C78" s="135"/>
      <c r="D78" s="146"/>
      <c r="E78" s="146"/>
      <c r="F78" s="146"/>
      <c r="G78" s="147"/>
    </row>
    <row r="79" spans="1:7" x14ac:dyDescent="0.2">
      <c r="A79" s="9"/>
      <c r="B79" s="132" t="s">
        <v>15</v>
      </c>
      <c r="C79" s="132"/>
      <c r="D79" s="119"/>
      <c r="E79" s="119"/>
      <c r="F79" s="119"/>
      <c r="G79" s="120"/>
    </row>
    <row r="80" spans="1:7" x14ac:dyDescent="0.2">
      <c r="A80" s="9"/>
      <c r="B80" s="134" t="s">
        <v>154</v>
      </c>
      <c r="C80" s="135"/>
      <c r="D80" s="133"/>
      <c r="E80" s="119"/>
      <c r="F80" s="119"/>
      <c r="G80" s="120"/>
    </row>
    <row r="81" spans="1:8" x14ac:dyDescent="0.2">
      <c r="A81" s="9"/>
      <c r="B81" s="132" t="s">
        <v>14</v>
      </c>
      <c r="C81" s="132"/>
      <c r="D81" s="119"/>
      <c r="E81" s="119"/>
      <c r="F81" s="119"/>
      <c r="G81" s="120"/>
    </row>
    <row r="82" spans="1:8" x14ac:dyDescent="0.2">
      <c r="A82" s="9"/>
      <c r="B82" s="132" t="s">
        <v>46</v>
      </c>
      <c r="C82" s="132"/>
      <c r="D82" s="119"/>
      <c r="E82" s="119"/>
      <c r="F82" s="119"/>
      <c r="G82" s="120"/>
    </row>
    <row r="83" spans="1:8" x14ac:dyDescent="0.2">
      <c r="A83" s="9"/>
      <c r="B83" s="128" t="s">
        <v>55</v>
      </c>
      <c r="C83" s="129"/>
      <c r="D83" s="130"/>
      <c r="E83" s="130"/>
      <c r="F83" s="130"/>
      <c r="G83" s="131"/>
    </row>
    <row r="84" spans="1:8" x14ac:dyDescent="0.2">
      <c r="A84" s="9"/>
      <c r="B84" s="123" t="s">
        <v>54</v>
      </c>
      <c r="C84" s="124"/>
      <c r="D84" s="121"/>
      <c r="E84" s="121"/>
      <c r="F84" s="121"/>
      <c r="G84" s="121"/>
    </row>
    <row r="85" spans="1:8" x14ac:dyDescent="0.2">
      <c r="A85" s="85"/>
      <c r="B85" s="86"/>
      <c r="C85" s="86"/>
      <c r="D85" s="86"/>
      <c r="E85" s="86"/>
      <c r="F85" s="86"/>
      <c r="G85" s="87"/>
    </row>
    <row r="86" spans="1:8" x14ac:dyDescent="0.2">
      <c r="A86" s="117" t="s">
        <v>97</v>
      </c>
      <c r="B86" s="118"/>
      <c r="C86" s="118"/>
      <c r="D86" s="118"/>
      <c r="E86" s="118"/>
      <c r="F86" s="118"/>
      <c r="G86" s="118"/>
    </row>
    <row r="87" spans="1:8" x14ac:dyDescent="0.2">
      <c r="A87" s="9"/>
      <c r="B87" s="132" t="s">
        <v>12</v>
      </c>
      <c r="C87" s="132"/>
      <c r="D87" s="145"/>
      <c r="E87" s="138"/>
      <c r="F87" s="138"/>
      <c r="G87" s="139"/>
    </row>
    <row r="88" spans="1:8" x14ac:dyDescent="0.2">
      <c r="A88" s="9"/>
      <c r="B88" s="132" t="s">
        <v>13</v>
      </c>
      <c r="C88" s="132"/>
      <c r="D88" s="133"/>
      <c r="E88" s="119"/>
      <c r="F88" s="119"/>
      <c r="G88" s="120"/>
    </row>
    <row r="89" spans="1:8" x14ac:dyDescent="0.2">
      <c r="A89" s="9"/>
      <c r="B89" s="132" t="s">
        <v>15</v>
      </c>
      <c r="C89" s="132"/>
      <c r="D89" s="133"/>
      <c r="E89" s="119"/>
      <c r="F89" s="119"/>
      <c r="G89" s="120"/>
    </row>
    <row r="90" spans="1:8" x14ac:dyDescent="0.2">
      <c r="A90" s="9"/>
      <c r="B90" s="144" t="s">
        <v>14</v>
      </c>
      <c r="C90" s="144"/>
      <c r="D90" s="141"/>
      <c r="E90" s="142"/>
      <c r="F90" s="142"/>
      <c r="G90" s="143"/>
    </row>
    <row r="91" spans="1:8" x14ac:dyDescent="0.2">
      <c r="A91" s="18"/>
      <c r="B91" s="140" t="s">
        <v>57</v>
      </c>
      <c r="C91" s="140"/>
      <c r="D91" s="140"/>
      <c r="E91" s="140"/>
      <c r="F91" s="140"/>
      <c r="G91" s="140"/>
    </row>
    <row r="93" spans="1:8" x14ac:dyDescent="0.2">
      <c r="A93" s="46"/>
      <c r="B93" s="46"/>
      <c r="C93" s="46"/>
      <c r="D93" s="46"/>
      <c r="E93" s="46"/>
      <c r="F93" s="46"/>
      <c r="G93" s="46"/>
    </row>
    <row r="94" spans="1:8" x14ac:dyDescent="0.2">
      <c r="A94" s="46"/>
      <c r="B94" s="46"/>
      <c r="C94" s="46"/>
      <c r="D94" s="46"/>
      <c r="E94" s="46"/>
      <c r="F94" s="46"/>
      <c r="G94" s="46"/>
    </row>
    <row r="95" spans="1:8" x14ac:dyDescent="0.2">
      <c r="A95" s="46"/>
      <c r="B95" s="46"/>
      <c r="C95" s="46"/>
      <c r="D95" s="46"/>
      <c r="E95" s="46"/>
      <c r="F95" s="46"/>
      <c r="G95" s="46"/>
    </row>
    <row r="96" spans="1:8" ht="38.25" x14ac:dyDescent="0.2">
      <c r="A96" s="46"/>
      <c r="B96" s="46"/>
      <c r="C96" s="46" t="s">
        <v>199</v>
      </c>
      <c r="D96" s="46"/>
      <c r="E96" s="46" t="s">
        <v>62</v>
      </c>
      <c r="F96" s="46"/>
      <c r="G96" s="46"/>
      <c r="H96" s="7" t="s">
        <v>60</v>
      </c>
    </row>
    <row r="97" spans="1:8" ht="25.5" x14ac:dyDescent="0.2">
      <c r="A97" s="46"/>
      <c r="B97" s="46"/>
      <c r="C97" s="46" t="s">
        <v>212</v>
      </c>
      <c r="D97" s="46"/>
      <c r="E97" s="46" t="s">
        <v>61</v>
      </c>
      <c r="F97" s="46"/>
      <c r="G97" s="46"/>
      <c r="H97" s="7" t="s">
        <v>61</v>
      </c>
    </row>
    <row r="98" spans="1:8" ht="25.5" x14ac:dyDescent="0.2">
      <c r="A98" s="46"/>
      <c r="B98" s="46"/>
      <c r="C98" s="46" t="s">
        <v>210</v>
      </c>
      <c r="D98" s="46"/>
      <c r="E98" s="46" t="s">
        <v>60</v>
      </c>
      <c r="F98" s="46"/>
      <c r="G98" s="46"/>
      <c r="H98" s="7" t="s">
        <v>62</v>
      </c>
    </row>
    <row r="99" spans="1:8" ht="38.25" x14ac:dyDescent="0.2">
      <c r="A99" s="46"/>
      <c r="B99" s="46"/>
      <c r="C99" s="46" t="s">
        <v>209</v>
      </c>
      <c r="D99" s="46"/>
      <c r="E99" s="46" t="s">
        <v>174</v>
      </c>
      <c r="F99" s="46"/>
      <c r="G99" s="46"/>
      <c r="H99" s="7" t="s">
        <v>84</v>
      </c>
    </row>
    <row r="100" spans="1:8" ht="25.5" x14ac:dyDescent="0.2">
      <c r="A100" s="46"/>
      <c r="B100" s="46"/>
      <c r="C100" s="46" t="s">
        <v>208</v>
      </c>
      <c r="D100" s="46"/>
      <c r="E100" s="46"/>
      <c r="F100" s="46"/>
      <c r="G100" s="46"/>
      <c r="H100" s="7" t="s">
        <v>86</v>
      </c>
    </row>
    <row r="101" spans="1:8" x14ac:dyDescent="0.2">
      <c r="A101" s="46"/>
      <c r="B101" s="46"/>
      <c r="C101" s="46" t="s">
        <v>211</v>
      </c>
      <c r="D101" s="46"/>
      <c r="E101" s="46" t="s">
        <v>228</v>
      </c>
      <c r="F101" s="46"/>
      <c r="G101" s="46"/>
      <c r="H101" s="7" t="s">
        <v>87</v>
      </c>
    </row>
    <row r="102" spans="1:8" ht="51" x14ac:dyDescent="0.2">
      <c r="A102" s="46"/>
      <c r="B102" s="46"/>
      <c r="C102" s="46" t="s">
        <v>213</v>
      </c>
      <c r="D102" s="46"/>
      <c r="E102" s="46"/>
      <c r="F102" s="46"/>
      <c r="G102" s="46"/>
      <c r="H102" s="7" t="s">
        <v>90</v>
      </c>
    </row>
    <row r="103" spans="1:8" ht="25.5" x14ac:dyDescent="0.2">
      <c r="A103" s="46"/>
      <c r="B103" s="46"/>
      <c r="C103" s="46" t="s">
        <v>214</v>
      </c>
      <c r="D103" s="46"/>
      <c r="E103" s="46"/>
      <c r="F103" s="46"/>
      <c r="G103" s="46"/>
      <c r="H103" s="7" t="s">
        <v>89</v>
      </c>
    </row>
    <row r="104" spans="1:8" x14ac:dyDescent="0.2">
      <c r="A104" s="46"/>
      <c r="B104" s="46"/>
      <c r="C104" s="47"/>
      <c r="D104" s="46"/>
      <c r="E104" s="46"/>
      <c r="F104" s="46"/>
      <c r="G104" s="46"/>
      <c r="H104" s="7" t="s">
        <v>163</v>
      </c>
    </row>
    <row r="105" spans="1:8" x14ac:dyDescent="0.2">
      <c r="A105" s="46"/>
      <c r="B105" s="46"/>
      <c r="C105" s="47"/>
      <c r="D105" s="46"/>
      <c r="E105" s="46"/>
      <c r="F105" s="46"/>
      <c r="G105" s="46"/>
    </row>
    <row r="106" spans="1:8" x14ac:dyDescent="0.2">
      <c r="A106" s="46"/>
      <c r="B106" s="46"/>
      <c r="C106" s="46"/>
      <c r="D106" s="46"/>
      <c r="E106" s="46"/>
      <c r="F106" s="46"/>
      <c r="G106" s="46"/>
      <c r="H106" s="7" t="s">
        <v>70</v>
      </c>
    </row>
    <row r="107" spans="1:8" x14ac:dyDescent="0.2">
      <c r="A107" s="46"/>
      <c r="B107" s="46"/>
      <c r="C107" s="46"/>
      <c r="D107" s="46"/>
      <c r="E107" s="46"/>
      <c r="F107" s="46"/>
      <c r="G107" s="46"/>
      <c r="H107" s="7" t="s">
        <v>85</v>
      </c>
    </row>
    <row r="108" spans="1:8" ht="25.5" x14ac:dyDescent="0.2">
      <c r="A108" s="46"/>
      <c r="B108" s="46"/>
      <c r="C108" s="46" t="s">
        <v>223</v>
      </c>
      <c r="D108" s="46"/>
      <c r="E108" s="46"/>
      <c r="F108" s="46"/>
      <c r="G108" s="46"/>
      <c r="H108" s="7" t="s">
        <v>63</v>
      </c>
    </row>
    <row r="109" spans="1:8" x14ac:dyDescent="0.2">
      <c r="A109" s="46"/>
      <c r="B109" s="46"/>
      <c r="C109" s="46"/>
      <c r="D109" s="46"/>
      <c r="E109" s="46"/>
      <c r="F109" s="46"/>
      <c r="G109" s="46"/>
      <c r="H109" s="7" t="s">
        <v>64</v>
      </c>
    </row>
    <row r="110" spans="1:8" ht="51" x14ac:dyDescent="0.2">
      <c r="C110" s="8" t="s">
        <v>40</v>
      </c>
      <c r="E110" s="7" t="s">
        <v>93</v>
      </c>
      <c r="H110" s="7" t="s">
        <v>65</v>
      </c>
    </row>
    <row r="111" spans="1:8" ht="63.75" x14ac:dyDescent="0.2">
      <c r="C111" s="7" t="s">
        <v>11</v>
      </c>
      <c r="E111" s="7" t="s">
        <v>52</v>
      </c>
      <c r="H111" s="7" t="s">
        <v>67</v>
      </c>
    </row>
    <row r="112" spans="1:8" ht="38.25" x14ac:dyDescent="0.2">
      <c r="C112" s="8" t="s">
        <v>37</v>
      </c>
      <c r="E112" s="7" t="s">
        <v>58</v>
      </c>
      <c r="H112" s="7" t="s">
        <v>66</v>
      </c>
    </row>
    <row r="113" spans="3:8" ht="25.5" x14ac:dyDescent="0.2">
      <c r="C113" s="8" t="s">
        <v>25</v>
      </c>
      <c r="E113" s="7" t="s">
        <v>53</v>
      </c>
      <c r="H113" s="7" t="s">
        <v>68</v>
      </c>
    </row>
    <row r="114" spans="3:8" x14ac:dyDescent="0.2">
      <c r="C114" s="8" t="s">
        <v>29</v>
      </c>
      <c r="H114" s="7" t="s">
        <v>69</v>
      </c>
    </row>
    <row r="115" spans="3:8" x14ac:dyDescent="0.2">
      <c r="C115" s="8" t="s">
        <v>36</v>
      </c>
      <c r="H115" s="7" t="s">
        <v>81</v>
      </c>
    </row>
    <row r="116" spans="3:8" x14ac:dyDescent="0.2">
      <c r="C116" s="8" t="s">
        <v>27</v>
      </c>
      <c r="H116" s="7" t="s">
        <v>78</v>
      </c>
    </row>
    <row r="117" spans="3:8" x14ac:dyDescent="0.2">
      <c r="C117" s="8" t="s">
        <v>28</v>
      </c>
      <c r="H117" s="7" t="s">
        <v>83</v>
      </c>
    </row>
    <row r="118" spans="3:8" ht="25.5" x14ac:dyDescent="0.2">
      <c r="C118" s="8" t="s">
        <v>32</v>
      </c>
      <c r="E118" s="51"/>
      <c r="H118" s="7" t="s">
        <v>74</v>
      </c>
    </row>
    <row r="119" spans="3:8" x14ac:dyDescent="0.2">
      <c r="C119" s="7" t="s">
        <v>2</v>
      </c>
      <c r="E119" s="51" t="s">
        <v>181</v>
      </c>
      <c r="H119" s="7" t="s">
        <v>80</v>
      </c>
    </row>
    <row r="120" spans="3:8" x14ac:dyDescent="0.2">
      <c r="C120" s="7" t="s">
        <v>1</v>
      </c>
      <c r="E120" s="51" t="s">
        <v>182</v>
      </c>
      <c r="H120" s="7" t="s">
        <v>79</v>
      </c>
    </row>
    <row r="121" spans="3:8" x14ac:dyDescent="0.2">
      <c r="C121" s="7" t="s">
        <v>5</v>
      </c>
      <c r="E121" s="51" t="s">
        <v>183</v>
      </c>
      <c r="H121" s="7" t="s">
        <v>71</v>
      </c>
    </row>
    <row r="122" spans="3:8" ht="25.5" x14ac:dyDescent="0.2">
      <c r="C122" s="7" t="s">
        <v>4</v>
      </c>
      <c r="E122" s="51" t="s">
        <v>184</v>
      </c>
      <c r="H122" s="7" t="s">
        <v>73</v>
      </c>
    </row>
    <row r="123" spans="3:8" x14ac:dyDescent="0.2">
      <c r="C123" s="7" t="s">
        <v>6</v>
      </c>
      <c r="E123" s="51" t="s">
        <v>185</v>
      </c>
      <c r="H123" s="7" t="s">
        <v>75</v>
      </c>
    </row>
    <row r="124" spans="3:8" x14ac:dyDescent="0.2">
      <c r="C124" s="8" t="s">
        <v>26</v>
      </c>
      <c r="E124" s="51" t="s">
        <v>186</v>
      </c>
      <c r="H124" s="7" t="s">
        <v>82</v>
      </c>
    </row>
    <row r="125" spans="3:8" x14ac:dyDescent="0.2">
      <c r="C125" s="7" t="s">
        <v>8</v>
      </c>
      <c r="E125" s="51" t="s">
        <v>187</v>
      </c>
      <c r="H125" s="7" t="s">
        <v>77</v>
      </c>
    </row>
    <row r="126" spans="3:8" x14ac:dyDescent="0.2">
      <c r="C126" s="8" t="s">
        <v>41</v>
      </c>
      <c r="E126" s="51" t="s">
        <v>188</v>
      </c>
      <c r="H126" s="7" t="s">
        <v>76</v>
      </c>
    </row>
    <row r="127" spans="3:8" x14ac:dyDescent="0.2">
      <c r="C127" s="8" t="s">
        <v>51</v>
      </c>
      <c r="E127" s="51" t="s">
        <v>189</v>
      </c>
      <c r="H127" s="7" t="s">
        <v>72</v>
      </c>
    </row>
    <row r="128" spans="3:8" ht="25.5" x14ac:dyDescent="0.2">
      <c r="C128" s="8" t="s">
        <v>38</v>
      </c>
      <c r="E128" s="51" t="s">
        <v>190</v>
      </c>
      <c r="H128" s="7" t="s">
        <v>164</v>
      </c>
    </row>
    <row r="129" spans="3:8" x14ac:dyDescent="0.2">
      <c r="C129" s="7" t="s">
        <v>198</v>
      </c>
      <c r="E129" s="51" t="s">
        <v>191</v>
      </c>
      <c r="H129" s="7" t="s">
        <v>165</v>
      </c>
    </row>
    <row r="130" spans="3:8" x14ac:dyDescent="0.2">
      <c r="C130" s="7" t="s">
        <v>3</v>
      </c>
      <c r="E130" s="8"/>
      <c r="H130" s="7" t="s">
        <v>166</v>
      </c>
    </row>
    <row r="131" spans="3:8" ht="25.5" x14ac:dyDescent="0.2">
      <c r="C131" s="8" t="s">
        <v>33</v>
      </c>
      <c r="H131" s="7" t="s">
        <v>88</v>
      </c>
    </row>
    <row r="132" spans="3:8" x14ac:dyDescent="0.2">
      <c r="C132" s="7" t="s">
        <v>9</v>
      </c>
    </row>
    <row r="133" spans="3:8" ht="25.5" x14ac:dyDescent="0.2">
      <c r="C133" s="8" t="s">
        <v>34</v>
      </c>
    </row>
    <row r="134" spans="3:8" ht="25.5" x14ac:dyDescent="0.2">
      <c r="C134" s="8" t="s">
        <v>34</v>
      </c>
    </row>
    <row r="135" spans="3:8" x14ac:dyDescent="0.2">
      <c r="C135" s="8" t="s">
        <v>31</v>
      </c>
    </row>
    <row r="136" spans="3:8" x14ac:dyDescent="0.2">
      <c r="C136" s="8" t="s">
        <v>35</v>
      </c>
    </row>
    <row r="137" spans="3:8" x14ac:dyDescent="0.2">
      <c r="C137" s="7" t="s">
        <v>10</v>
      </c>
    </row>
    <row r="138" spans="3:8" x14ac:dyDescent="0.2">
      <c r="C138" s="7" t="s">
        <v>7</v>
      </c>
    </row>
    <row r="139" spans="3:8" x14ac:dyDescent="0.2">
      <c r="C139" s="8" t="s">
        <v>30</v>
      </c>
    </row>
    <row r="140" spans="3:8" x14ac:dyDescent="0.2">
      <c r="C140" s="8" t="s">
        <v>39</v>
      </c>
    </row>
    <row r="141" spans="3:8" x14ac:dyDescent="0.2">
      <c r="C141" s="8" t="s">
        <v>129</v>
      </c>
    </row>
    <row r="142" spans="3:8" x14ac:dyDescent="0.2">
      <c r="C142" s="8" t="s">
        <v>98</v>
      </c>
    </row>
    <row r="143" spans="3:8" x14ac:dyDescent="0.2">
      <c r="C143" s="8" t="s">
        <v>99</v>
      </c>
    </row>
    <row r="144" spans="3:8" x14ac:dyDescent="0.2">
      <c r="C144" s="8" t="s">
        <v>100</v>
      </c>
    </row>
    <row r="145" spans="3:3" ht="25.5" x14ac:dyDescent="0.2">
      <c r="C145" s="8" t="s">
        <v>101</v>
      </c>
    </row>
    <row r="146" spans="3:3" ht="25.5" x14ac:dyDescent="0.2">
      <c r="C146" s="8" t="s">
        <v>102</v>
      </c>
    </row>
    <row r="147" spans="3:3" x14ac:dyDescent="0.2">
      <c r="C147" s="8" t="s">
        <v>103</v>
      </c>
    </row>
    <row r="148" spans="3:3" x14ac:dyDescent="0.2">
      <c r="C148" s="8" t="s">
        <v>104</v>
      </c>
    </row>
    <row r="149" spans="3:3" ht="25.5" x14ac:dyDescent="0.2">
      <c r="C149" s="8" t="s">
        <v>105</v>
      </c>
    </row>
    <row r="150" spans="3:3" x14ac:dyDescent="0.2">
      <c r="C150" s="8" t="s">
        <v>106</v>
      </c>
    </row>
    <row r="151" spans="3:3" x14ac:dyDescent="0.2">
      <c r="C151" s="8" t="s">
        <v>107</v>
      </c>
    </row>
    <row r="152" spans="3:3" x14ac:dyDescent="0.2">
      <c r="C152" s="8" t="s">
        <v>108</v>
      </c>
    </row>
    <row r="153" spans="3:3" ht="25.5" x14ac:dyDescent="0.2">
      <c r="C153" s="8" t="s">
        <v>109</v>
      </c>
    </row>
    <row r="154" spans="3:3" x14ac:dyDescent="0.2">
      <c r="C154" s="8" t="s">
        <v>110</v>
      </c>
    </row>
    <row r="155" spans="3:3" ht="25.5" x14ac:dyDescent="0.2">
      <c r="C155" s="8" t="s">
        <v>111</v>
      </c>
    </row>
    <row r="156" spans="3:3" x14ac:dyDescent="0.2">
      <c r="C156" s="8" t="s">
        <v>112</v>
      </c>
    </row>
    <row r="157" spans="3:3" ht="38.25" x14ac:dyDescent="0.2">
      <c r="C157" s="8" t="s">
        <v>113</v>
      </c>
    </row>
    <row r="158" spans="3:3" x14ac:dyDescent="0.2">
      <c r="C158" s="8" t="s">
        <v>114</v>
      </c>
    </row>
    <row r="159" spans="3:3" x14ac:dyDescent="0.2">
      <c r="C159" s="8" t="s">
        <v>115</v>
      </c>
    </row>
    <row r="160" spans="3:3" ht="25.5" x14ac:dyDescent="0.2">
      <c r="C160" s="8" t="s">
        <v>116</v>
      </c>
    </row>
    <row r="161" spans="3:3" ht="25.5" x14ac:dyDescent="0.2">
      <c r="C161" s="8" t="s">
        <v>117</v>
      </c>
    </row>
    <row r="162" spans="3:3" x14ac:dyDescent="0.2">
      <c r="C162" s="8" t="s">
        <v>118</v>
      </c>
    </row>
    <row r="163" spans="3:3" x14ac:dyDescent="0.2">
      <c r="C163" s="8" t="s">
        <v>119</v>
      </c>
    </row>
    <row r="164" spans="3:3" x14ac:dyDescent="0.2">
      <c r="C164" s="8" t="s">
        <v>120</v>
      </c>
    </row>
    <row r="165" spans="3:3" x14ac:dyDescent="0.2">
      <c r="C165" s="8" t="s">
        <v>121</v>
      </c>
    </row>
    <row r="166" spans="3:3" ht="25.5" x14ac:dyDescent="0.2">
      <c r="C166" s="8" t="s">
        <v>122</v>
      </c>
    </row>
    <row r="167" spans="3:3" x14ac:dyDescent="0.2">
      <c r="C167" s="8" t="s">
        <v>123</v>
      </c>
    </row>
    <row r="168" spans="3:3" x14ac:dyDescent="0.2">
      <c r="C168" s="8" t="s">
        <v>124</v>
      </c>
    </row>
    <row r="169" spans="3:3" ht="25.5" x14ac:dyDescent="0.2">
      <c r="C169" s="8" t="s">
        <v>125</v>
      </c>
    </row>
    <row r="170" spans="3:3" x14ac:dyDescent="0.2">
      <c r="C170" s="8" t="s">
        <v>126</v>
      </c>
    </row>
    <row r="171" spans="3:3" x14ac:dyDescent="0.2">
      <c r="C171" s="8" t="s">
        <v>127</v>
      </c>
    </row>
    <row r="172" spans="3:3" x14ac:dyDescent="0.2">
      <c r="C172" s="8" t="s">
        <v>128</v>
      </c>
    </row>
  </sheetData>
  <dataConsolidate/>
  <mergeCells count="111">
    <mergeCell ref="A17:G17"/>
    <mergeCell ref="B30:F30"/>
    <mergeCell ref="A18:G18"/>
    <mergeCell ref="A33:G33"/>
    <mergeCell ref="E37:F37"/>
    <mergeCell ref="A42:G42"/>
    <mergeCell ref="A13:G13"/>
    <mergeCell ref="A14:G14"/>
    <mergeCell ref="A27:G27"/>
    <mergeCell ref="A19:G19"/>
    <mergeCell ref="A28:G28"/>
    <mergeCell ref="A15:G15"/>
    <mergeCell ref="A20:G20"/>
    <mergeCell ref="A21:G21"/>
    <mergeCell ref="E22:F22"/>
    <mergeCell ref="E23:F23"/>
    <mergeCell ref="E24:F24"/>
    <mergeCell ref="E25:F25"/>
    <mergeCell ref="A23:A25"/>
    <mergeCell ref="B23:D23"/>
    <mergeCell ref="B24:D24"/>
    <mergeCell ref="B25:D25"/>
    <mergeCell ref="B40:E40"/>
    <mergeCell ref="B39:E39"/>
    <mergeCell ref="A1:B2"/>
    <mergeCell ref="C1:E1"/>
    <mergeCell ref="C2:E2"/>
    <mergeCell ref="A11:G11"/>
    <mergeCell ref="A12:G12"/>
    <mergeCell ref="B6:C6"/>
    <mergeCell ref="B7:C7"/>
    <mergeCell ref="D4:F4"/>
    <mergeCell ref="D6:F6"/>
    <mergeCell ref="B5:C5"/>
    <mergeCell ref="D5:F5"/>
    <mergeCell ref="D7:F7"/>
    <mergeCell ref="B4:C4"/>
    <mergeCell ref="B9:F9"/>
    <mergeCell ref="B65:G65"/>
    <mergeCell ref="B91:G91"/>
    <mergeCell ref="D90:G90"/>
    <mergeCell ref="B87:C87"/>
    <mergeCell ref="B88:C88"/>
    <mergeCell ref="B89:C89"/>
    <mergeCell ref="B90:C90"/>
    <mergeCell ref="D87:G87"/>
    <mergeCell ref="D89:G89"/>
    <mergeCell ref="D88:G88"/>
    <mergeCell ref="B70:G70"/>
    <mergeCell ref="B71:G71"/>
    <mergeCell ref="B72:G72"/>
    <mergeCell ref="D81:G81"/>
    <mergeCell ref="D78:G78"/>
    <mergeCell ref="B80:C80"/>
    <mergeCell ref="D79:G79"/>
    <mergeCell ref="B62:G62"/>
    <mergeCell ref="B63:G63"/>
    <mergeCell ref="B64:G64"/>
    <mergeCell ref="A86:G86"/>
    <mergeCell ref="D82:G82"/>
    <mergeCell ref="D84:G84"/>
    <mergeCell ref="B77:C77"/>
    <mergeCell ref="A85:G85"/>
    <mergeCell ref="B84:C84"/>
    <mergeCell ref="A67:G67"/>
    <mergeCell ref="B83:C83"/>
    <mergeCell ref="D83:G83"/>
    <mergeCell ref="B81:C81"/>
    <mergeCell ref="B82:C82"/>
    <mergeCell ref="B68:G68"/>
    <mergeCell ref="B69:G69"/>
    <mergeCell ref="D80:G80"/>
    <mergeCell ref="B78:C78"/>
    <mergeCell ref="B79:C79"/>
    <mergeCell ref="A76:G76"/>
    <mergeCell ref="A75:G75"/>
    <mergeCell ref="B73:G73"/>
    <mergeCell ref="B74:G74"/>
    <mergeCell ref="D77:G77"/>
    <mergeCell ref="B59:G59"/>
    <mergeCell ref="B60:G60"/>
    <mergeCell ref="B61:G61"/>
    <mergeCell ref="A52:G52"/>
    <mergeCell ref="A55:G55"/>
    <mergeCell ref="A56:G56"/>
    <mergeCell ref="A57:G57"/>
    <mergeCell ref="A58:G58"/>
    <mergeCell ref="B46:D46"/>
    <mergeCell ref="E46:F46"/>
    <mergeCell ref="C50:F50"/>
    <mergeCell ref="A41:G41"/>
    <mergeCell ref="A29:G29"/>
    <mergeCell ref="A36:G36"/>
    <mergeCell ref="A54:G54"/>
    <mergeCell ref="A53:G53"/>
    <mergeCell ref="G30:G32"/>
    <mergeCell ref="A35:G35"/>
    <mergeCell ref="B38:E38"/>
    <mergeCell ref="A34:G34"/>
    <mergeCell ref="A51:G51"/>
    <mergeCell ref="E47:F47"/>
    <mergeCell ref="E48:F48"/>
    <mergeCell ref="E49:F49"/>
    <mergeCell ref="B31:F31"/>
    <mergeCell ref="B45:D45"/>
    <mergeCell ref="B47:D47"/>
    <mergeCell ref="B48:D48"/>
    <mergeCell ref="B49:D49"/>
    <mergeCell ref="E45:F45"/>
    <mergeCell ref="E44:F44"/>
    <mergeCell ref="B32:F32"/>
  </mergeCells>
  <dataValidations count="12">
    <dataValidation type="list" allowBlank="1" showInputMessage="1" showErrorMessage="1" sqref="D82:G82" xr:uid="{00000000-0002-0000-0000-000000000000}">
      <formula1>$C$107:$C$108</formula1>
    </dataValidation>
    <dataValidation type="list" allowBlank="1" showInputMessage="1" showErrorMessage="1" sqref="D83:G83" xr:uid="{00000000-0002-0000-0000-000001000000}">
      <formula1>$E$109:$E$113</formula1>
    </dataValidation>
    <dataValidation type="list" allowBlank="1" showInputMessage="1" showErrorMessage="1" sqref="D5:F5" xr:uid="{00000000-0002-0000-0000-000003000000}">
      <formula1>"Funcionamiento, Inversión, Servicio de la deuda, Convenios"</formula1>
    </dataValidation>
    <dataValidation type="list" allowBlank="1" showInputMessage="1" showErrorMessage="1" sqref="D7:F7" xr:uid="{00000000-0002-0000-0000-000005000000}">
      <formula1>$C$110:$C$172</formula1>
    </dataValidation>
    <dataValidation type="list" allowBlank="1" showInputMessage="1" showErrorMessage="1" sqref="C2" xr:uid="{00000000-0002-0000-0000-000006000000}">
      <formula1>"BIENES, SERVICIOS, BIENES Y SERVICIOS"</formula1>
    </dataValidation>
    <dataValidation type="list" allowBlank="1" showInputMessage="1" showErrorMessage="1" sqref="D4:F4" xr:uid="{74525C70-ACA1-46E4-BC4D-72D676555514}">
      <formula1>$E$95:$E$99</formula1>
    </dataValidation>
    <dataValidation type="list" allowBlank="1" showInputMessage="1" showErrorMessage="1" sqref="D6:F6" xr:uid="{00000000-0002-0000-0000-000004000000}">
      <formula1>$H$95:$H$131</formula1>
    </dataValidation>
    <dataValidation type="list" allowBlank="1" showInputMessage="1" showErrorMessage="1" sqref="F45 E45" xr:uid="{DAC95B0C-A6B7-4467-BF22-2F77CB332AF8}">
      <formula1>$C$95:$C$103</formula1>
    </dataValidation>
    <dataValidation type="list" allowBlank="1" showInputMessage="1" showErrorMessage="1" sqref="E47:F47" xr:uid="{995D2EDB-E4FE-4156-8FD5-7D44C6B10010}">
      <formula1>$I$51:$I$54</formula1>
    </dataValidation>
    <dataValidation type="list" allowBlank="1" showInputMessage="1" showErrorMessage="1" sqref="E46:F46" xr:uid="{D8548A9E-DB30-4856-8C9F-51FA07876229}">
      <formula1>$I$56:$I$59</formula1>
    </dataValidation>
    <dataValidation type="list" allowBlank="1" showInputMessage="1" showErrorMessage="1" sqref="E49:F49" xr:uid="{CB4C1BF9-3C84-408B-AD78-AD6B322DF45C}">
      <formula1>$E$117:$E$129</formula1>
    </dataValidation>
    <dataValidation type="list" allowBlank="1" showInputMessage="1" showErrorMessage="1" sqref="E48:F48" xr:uid="{C93E8269-F7DE-4EBD-A909-F7239B5A80AC}">
      <formula1>$E$100:$E$101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scale="65" fitToWidth="0" fitToHeight="0" orientation="portrait" r:id="rId1"/>
  <headerFooter scaleWithDoc="0" alignWithMargins="0">
    <oddHeader>&amp;CPágina &amp;P</oddHeader>
  </headerFooter>
  <rowBreaks count="2" manualBreakCount="2">
    <brk id="50" max="6" man="1"/>
    <brk id="9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81"/>
  <sheetViews>
    <sheetView tabSelected="1" view="pageBreakPreview" topLeftCell="A19" zoomScaleSheetLayoutView="100" zoomScalePageLayoutView="70" workbookViewId="0">
      <selection activeCell="J35" sqref="J35"/>
    </sheetView>
  </sheetViews>
  <sheetFormatPr baseColWidth="10" defaultRowHeight="12.75" x14ac:dyDescent="0.2"/>
  <cols>
    <col min="1" max="1" width="3.85546875" style="3" customWidth="1"/>
    <col min="2" max="2" width="5.140625" style="7" customWidth="1"/>
    <col min="3" max="3" width="34" style="7" customWidth="1"/>
    <col min="4" max="4" width="12" style="7" customWidth="1"/>
    <col min="5" max="11" width="10.7109375" style="7" customWidth="1"/>
    <col min="12" max="12" width="10.7109375" style="3" customWidth="1"/>
    <col min="13" max="14" width="11.42578125" style="3"/>
    <col min="15" max="15" width="41.85546875" style="3" bestFit="1" customWidth="1"/>
    <col min="16" max="19" width="11.42578125" style="3"/>
    <col min="20" max="16384" width="11.42578125" style="4"/>
  </cols>
  <sheetData>
    <row r="1" spans="1:34" ht="27.75" customHeight="1" x14ac:dyDescent="0.2">
      <c r="A1" s="186"/>
      <c r="B1" s="186"/>
      <c r="C1" s="149" t="s">
        <v>131</v>
      </c>
      <c r="D1" s="149"/>
      <c r="E1" s="149"/>
      <c r="F1" s="149"/>
      <c r="G1" s="149"/>
      <c r="H1" s="149"/>
      <c r="I1" s="149" t="s">
        <v>132</v>
      </c>
      <c r="J1" s="149"/>
      <c r="K1" s="181" t="s">
        <v>173</v>
      </c>
      <c r="L1" s="181"/>
    </row>
    <row r="2" spans="1:34" ht="20.25" customHeight="1" x14ac:dyDescent="0.2">
      <c r="A2" s="186"/>
      <c r="B2" s="186"/>
      <c r="C2" s="185">
        <f>BIENES!C2</f>
        <v>0</v>
      </c>
      <c r="D2" s="185"/>
      <c r="E2" s="185"/>
      <c r="F2" s="185"/>
      <c r="G2" s="185"/>
      <c r="H2" s="185"/>
      <c r="I2" s="149" t="s">
        <v>156</v>
      </c>
      <c r="J2" s="149"/>
      <c r="K2" s="181" t="s">
        <v>162</v>
      </c>
      <c r="L2" s="181"/>
    </row>
    <row r="3" spans="1:34" x14ac:dyDescent="0.2">
      <c r="A3" s="35"/>
      <c r="L3" s="42"/>
    </row>
    <row r="4" spans="1:34" ht="15" customHeight="1" x14ac:dyDescent="0.2">
      <c r="A4" s="35"/>
      <c r="B4" s="3"/>
      <c r="C4" s="149" t="s">
        <v>140</v>
      </c>
      <c r="D4" s="149"/>
      <c r="E4" s="149"/>
      <c r="F4" s="149"/>
      <c r="G4" s="190">
        <f>+BIENES!D4</f>
        <v>0</v>
      </c>
      <c r="H4" s="190"/>
      <c r="I4" s="190"/>
      <c r="J4" s="190"/>
      <c r="K4" s="2"/>
      <c r="L4" s="4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" customHeight="1" x14ac:dyDescent="0.2">
      <c r="A5" s="35"/>
      <c r="B5" s="3"/>
      <c r="C5" s="149" t="s">
        <v>91</v>
      </c>
      <c r="D5" s="149"/>
      <c r="E5" s="149"/>
      <c r="F5" s="149"/>
      <c r="G5" s="190">
        <f>+BIENES!D5</f>
        <v>0</v>
      </c>
      <c r="H5" s="190"/>
      <c r="I5" s="190"/>
      <c r="J5" s="190"/>
      <c r="K5" s="2"/>
      <c r="L5" s="4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" customHeight="1" x14ac:dyDescent="0.2">
      <c r="A6" s="35"/>
      <c r="B6" s="3"/>
      <c r="C6" s="149" t="s">
        <v>56</v>
      </c>
      <c r="D6" s="149"/>
      <c r="E6" s="149"/>
      <c r="F6" s="149"/>
      <c r="G6" s="190">
        <f>+BIENES!D6</f>
        <v>0</v>
      </c>
      <c r="H6" s="190"/>
      <c r="I6" s="190"/>
      <c r="J6" s="190"/>
      <c r="K6" s="2"/>
      <c r="L6" s="4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" customHeight="1" x14ac:dyDescent="0.2">
      <c r="A7" s="35"/>
      <c r="B7" s="3"/>
      <c r="C7" s="149" t="s">
        <v>155</v>
      </c>
      <c r="D7" s="149"/>
      <c r="E7" s="149"/>
      <c r="F7" s="149"/>
      <c r="G7" s="190">
        <f>+BIENES!D7</f>
        <v>0</v>
      </c>
      <c r="H7" s="190"/>
      <c r="I7" s="190"/>
      <c r="J7" s="190"/>
      <c r="K7" s="2"/>
      <c r="L7" s="4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191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42"/>
    </row>
    <row r="9" spans="1:34" ht="15" customHeight="1" x14ac:dyDescent="0.2">
      <c r="A9" s="193" t="s">
        <v>137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</row>
    <row r="10" spans="1:34" s="2" customFormat="1" ht="46.5" customHeight="1" x14ac:dyDescent="0.25">
      <c r="A10" s="44"/>
      <c r="B10" s="25" t="s">
        <v>158</v>
      </c>
      <c r="C10" s="25" t="s">
        <v>42</v>
      </c>
      <c r="D10" s="25" t="s">
        <v>160</v>
      </c>
      <c r="E10" s="25" t="s">
        <v>44</v>
      </c>
      <c r="F10" s="25" t="s">
        <v>47</v>
      </c>
      <c r="G10" s="25" t="s">
        <v>48</v>
      </c>
      <c r="H10" s="64" t="s">
        <v>167</v>
      </c>
      <c r="I10" s="58" t="s">
        <v>168</v>
      </c>
      <c r="J10" s="25" t="s">
        <v>49</v>
      </c>
      <c r="K10" s="25" t="s">
        <v>95</v>
      </c>
      <c r="L10" s="25" t="s">
        <v>43</v>
      </c>
      <c r="M10" s="1"/>
      <c r="N10" s="1"/>
      <c r="O10" s="1"/>
      <c r="P10" s="1"/>
      <c r="Q10" s="1"/>
      <c r="R10" s="1"/>
      <c r="S10" s="1"/>
    </row>
    <row r="11" spans="1:34" ht="68.25" customHeight="1" x14ac:dyDescent="0.2">
      <c r="A11" s="35"/>
      <c r="B11" s="26">
        <v>1</v>
      </c>
      <c r="C11" s="27" t="s">
        <v>159</v>
      </c>
      <c r="D11" s="28"/>
      <c r="E11" s="28"/>
      <c r="F11" s="29">
        <v>0</v>
      </c>
      <c r="G11" s="30">
        <v>0</v>
      </c>
      <c r="H11" s="70">
        <v>0</v>
      </c>
      <c r="I11" s="30">
        <f>F11*G11*H11</f>
        <v>0</v>
      </c>
      <c r="J11" s="30">
        <f>F11*G11+I11</f>
        <v>0</v>
      </c>
      <c r="K11" s="30"/>
      <c r="L11" s="28"/>
    </row>
    <row r="12" spans="1:34" ht="204" x14ac:dyDescent="0.2">
      <c r="A12" s="35"/>
      <c r="B12" s="31">
        <f>+B11+1</f>
        <v>2</v>
      </c>
      <c r="C12" s="56" t="s">
        <v>200</v>
      </c>
      <c r="D12" s="14"/>
      <c r="E12" s="14"/>
      <c r="F12" s="32">
        <v>0</v>
      </c>
      <c r="G12" s="30">
        <v>0</v>
      </c>
      <c r="H12" s="70">
        <v>0</v>
      </c>
      <c r="I12" s="30">
        <f t="shared" ref="I12:I30" si="0">F12*G12*H12</f>
        <v>0</v>
      </c>
      <c r="J12" s="30">
        <f t="shared" ref="J12:J30" si="1">F12*G12+I12</f>
        <v>0</v>
      </c>
      <c r="K12" s="33"/>
      <c r="L12" s="28"/>
    </row>
    <row r="13" spans="1:34" ht="76.5" customHeight="1" x14ac:dyDescent="0.2">
      <c r="A13" s="35"/>
      <c r="B13" s="31">
        <f t="shared" ref="B13:B30" si="2">+B12+1</f>
        <v>3</v>
      </c>
      <c r="C13" s="65" t="s">
        <v>201</v>
      </c>
      <c r="D13" s="14"/>
      <c r="E13" s="14"/>
      <c r="F13" s="32">
        <v>0</v>
      </c>
      <c r="G13" s="30">
        <v>0</v>
      </c>
      <c r="H13" s="70">
        <v>0</v>
      </c>
      <c r="I13" s="30">
        <f t="shared" si="0"/>
        <v>0</v>
      </c>
      <c r="J13" s="30">
        <f t="shared" si="1"/>
        <v>0</v>
      </c>
      <c r="K13" s="33"/>
      <c r="L13" s="28"/>
    </row>
    <row r="14" spans="1:34" ht="39" customHeight="1" x14ac:dyDescent="0.2">
      <c r="A14" s="35"/>
      <c r="B14" s="31">
        <f t="shared" si="2"/>
        <v>4</v>
      </c>
      <c r="C14" s="34"/>
      <c r="D14" s="14"/>
      <c r="E14" s="14"/>
      <c r="F14" s="32">
        <v>0</v>
      </c>
      <c r="G14" s="30">
        <v>0</v>
      </c>
      <c r="H14" s="70">
        <v>0</v>
      </c>
      <c r="I14" s="30">
        <f t="shared" si="0"/>
        <v>0</v>
      </c>
      <c r="J14" s="30">
        <f t="shared" si="1"/>
        <v>0</v>
      </c>
      <c r="K14" s="33"/>
      <c r="L14" s="28"/>
    </row>
    <row r="15" spans="1:34" x14ac:dyDescent="0.2">
      <c r="A15" s="35"/>
      <c r="B15" s="31">
        <f t="shared" si="2"/>
        <v>5</v>
      </c>
      <c r="C15" s="34"/>
      <c r="D15" s="14"/>
      <c r="E15" s="14"/>
      <c r="F15" s="32">
        <v>0</v>
      </c>
      <c r="G15" s="30">
        <v>0</v>
      </c>
      <c r="H15" s="70">
        <v>0</v>
      </c>
      <c r="I15" s="30">
        <f t="shared" si="0"/>
        <v>0</v>
      </c>
      <c r="J15" s="30">
        <f t="shared" si="1"/>
        <v>0</v>
      </c>
      <c r="K15" s="33"/>
      <c r="L15" s="28"/>
    </row>
    <row r="16" spans="1:34" x14ac:dyDescent="0.2">
      <c r="A16" s="35"/>
      <c r="B16" s="31">
        <f t="shared" si="2"/>
        <v>6</v>
      </c>
      <c r="C16" s="34"/>
      <c r="D16" s="14"/>
      <c r="E16" s="14"/>
      <c r="F16" s="32">
        <v>0</v>
      </c>
      <c r="G16" s="30">
        <v>0</v>
      </c>
      <c r="H16" s="70">
        <v>0</v>
      </c>
      <c r="I16" s="30">
        <f t="shared" si="0"/>
        <v>0</v>
      </c>
      <c r="J16" s="30">
        <f t="shared" si="1"/>
        <v>0</v>
      </c>
      <c r="K16" s="33"/>
      <c r="L16" s="28"/>
    </row>
    <row r="17" spans="1:12" x14ac:dyDescent="0.2">
      <c r="A17" s="35"/>
      <c r="B17" s="31">
        <f t="shared" si="2"/>
        <v>7</v>
      </c>
      <c r="C17" s="34"/>
      <c r="D17" s="14"/>
      <c r="E17" s="14"/>
      <c r="F17" s="32">
        <v>0</v>
      </c>
      <c r="G17" s="30">
        <v>0</v>
      </c>
      <c r="H17" s="70">
        <v>0</v>
      </c>
      <c r="I17" s="30">
        <f t="shared" si="0"/>
        <v>0</v>
      </c>
      <c r="J17" s="30">
        <f t="shared" si="1"/>
        <v>0</v>
      </c>
      <c r="K17" s="33"/>
      <c r="L17" s="28"/>
    </row>
    <row r="18" spans="1:12" x14ac:dyDescent="0.2">
      <c r="A18" s="35"/>
      <c r="B18" s="31">
        <f t="shared" si="2"/>
        <v>8</v>
      </c>
      <c r="C18" s="34"/>
      <c r="D18" s="14"/>
      <c r="E18" s="14"/>
      <c r="F18" s="32">
        <v>0</v>
      </c>
      <c r="G18" s="30">
        <v>0</v>
      </c>
      <c r="H18" s="70">
        <v>0</v>
      </c>
      <c r="I18" s="30">
        <f t="shared" si="0"/>
        <v>0</v>
      </c>
      <c r="J18" s="30">
        <f t="shared" si="1"/>
        <v>0</v>
      </c>
      <c r="K18" s="33"/>
      <c r="L18" s="28"/>
    </row>
    <row r="19" spans="1:12" x14ac:dyDescent="0.2">
      <c r="A19" s="35"/>
      <c r="B19" s="31">
        <f t="shared" si="2"/>
        <v>9</v>
      </c>
      <c r="C19" s="34"/>
      <c r="D19" s="14"/>
      <c r="E19" s="14"/>
      <c r="F19" s="32">
        <v>0</v>
      </c>
      <c r="G19" s="30">
        <v>0</v>
      </c>
      <c r="H19" s="70">
        <v>0</v>
      </c>
      <c r="I19" s="30">
        <f t="shared" si="0"/>
        <v>0</v>
      </c>
      <c r="J19" s="30">
        <f t="shared" si="1"/>
        <v>0</v>
      </c>
      <c r="K19" s="33"/>
      <c r="L19" s="28"/>
    </row>
    <row r="20" spans="1:12" x14ac:dyDescent="0.2">
      <c r="A20" s="35"/>
      <c r="B20" s="31">
        <f t="shared" si="2"/>
        <v>10</v>
      </c>
      <c r="C20" s="34"/>
      <c r="D20" s="14"/>
      <c r="E20" s="14"/>
      <c r="F20" s="32">
        <v>0</v>
      </c>
      <c r="G20" s="30">
        <v>0</v>
      </c>
      <c r="H20" s="70">
        <v>0</v>
      </c>
      <c r="I20" s="30">
        <f t="shared" si="0"/>
        <v>0</v>
      </c>
      <c r="J20" s="30">
        <f t="shared" si="1"/>
        <v>0</v>
      </c>
      <c r="K20" s="33"/>
      <c r="L20" s="28"/>
    </row>
    <row r="21" spans="1:12" x14ac:dyDescent="0.2">
      <c r="A21" s="35"/>
      <c r="B21" s="31">
        <f t="shared" si="2"/>
        <v>11</v>
      </c>
      <c r="C21" s="34"/>
      <c r="D21" s="14"/>
      <c r="E21" s="14"/>
      <c r="F21" s="32">
        <v>0</v>
      </c>
      <c r="G21" s="30">
        <v>0</v>
      </c>
      <c r="H21" s="70">
        <v>0</v>
      </c>
      <c r="I21" s="30">
        <f t="shared" si="0"/>
        <v>0</v>
      </c>
      <c r="J21" s="30">
        <f t="shared" si="1"/>
        <v>0</v>
      </c>
      <c r="K21" s="33"/>
      <c r="L21" s="28"/>
    </row>
    <row r="22" spans="1:12" x14ac:dyDescent="0.2">
      <c r="A22" s="35"/>
      <c r="B22" s="31">
        <f t="shared" si="2"/>
        <v>12</v>
      </c>
      <c r="C22" s="34"/>
      <c r="D22" s="14"/>
      <c r="E22" s="14"/>
      <c r="F22" s="32">
        <v>0</v>
      </c>
      <c r="G22" s="30">
        <v>0</v>
      </c>
      <c r="H22" s="70">
        <v>0</v>
      </c>
      <c r="I22" s="30">
        <f t="shared" si="0"/>
        <v>0</v>
      </c>
      <c r="J22" s="30">
        <f t="shared" si="1"/>
        <v>0</v>
      </c>
      <c r="K22" s="33"/>
      <c r="L22" s="28"/>
    </row>
    <row r="23" spans="1:12" x14ac:dyDescent="0.2">
      <c r="A23" s="35"/>
      <c r="B23" s="31">
        <f t="shared" si="2"/>
        <v>13</v>
      </c>
      <c r="C23" s="34"/>
      <c r="D23" s="14"/>
      <c r="E23" s="14"/>
      <c r="F23" s="32">
        <v>0</v>
      </c>
      <c r="G23" s="30">
        <v>0</v>
      </c>
      <c r="H23" s="70">
        <v>0</v>
      </c>
      <c r="I23" s="30">
        <f t="shared" si="0"/>
        <v>0</v>
      </c>
      <c r="J23" s="30">
        <f t="shared" si="1"/>
        <v>0</v>
      </c>
      <c r="K23" s="33"/>
      <c r="L23" s="28"/>
    </row>
    <row r="24" spans="1:12" x14ac:dyDescent="0.2">
      <c r="A24" s="35"/>
      <c r="B24" s="31">
        <f t="shared" si="2"/>
        <v>14</v>
      </c>
      <c r="C24" s="34"/>
      <c r="D24" s="14"/>
      <c r="E24" s="14"/>
      <c r="F24" s="32">
        <v>0</v>
      </c>
      <c r="G24" s="30">
        <v>0</v>
      </c>
      <c r="H24" s="70">
        <v>0</v>
      </c>
      <c r="I24" s="30">
        <f t="shared" si="0"/>
        <v>0</v>
      </c>
      <c r="J24" s="30">
        <f t="shared" si="1"/>
        <v>0</v>
      </c>
      <c r="K24" s="33"/>
      <c r="L24" s="28"/>
    </row>
    <row r="25" spans="1:12" x14ac:dyDescent="0.2">
      <c r="A25" s="35"/>
      <c r="B25" s="31">
        <f t="shared" si="2"/>
        <v>15</v>
      </c>
      <c r="C25" s="34"/>
      <c r="D25" s="14"/>
      <c r="E25" s="14"/>
      <c r="F25" s="32">
        <v>0</v>
      </c>
      <c r="G25" s="30">
        <v>0</v>
      </c>
      <c r="H25" s="70">
        <v>0</v>
      </c>
      <c r="I25" s="30">
        <f t="shared" si="0"/>
        <v>0</v>
      </c>
      <c r="J25" s="30">
        <f t="shared" si="1"/>
        <v>0</v>
      </c>
      <c r="K25" s="33"/>
      <c r="L25" s="28"/>
    </row>
    <row r="26" spans="1:12" x14ac:dyDescent="0.2">
      <c r="A26" s="35"/>
      <c r="B26" s="31">
        <f t="shared" si="2"/>
        <v>16</v>
      </c>
      <c r="C26" s="34"/>
      <c r="D26" s="14"/>
      <c r="E26" s="14"/>
      <c r="F26" s="32">
        <v>0</v>
      </c>
      <c r="G26" s="30">
        <v>0</v>
      </c>
      <c r="H26" s="70">
        <v>0</v>
      </c>
      <c r="I26" s="30">
        <f t="shared" si="0"/>
        <v>0</v>
      </c>
      <c r="J26" s="30">
        <f t="shared" si="1"/>
        <v>0</v>
      </c>
      <c r="K26" s="33"/>
      <c r="L26" s="28"/>
    </row>
    <row r="27" spans="1:12" x14ac:dyDescent="0.2">
      <c r="A27" s="35"/>
      <c r="B27" s="31">
        <f t="shared" si="2"/>
        <v>17</v>
      </c>
      <c r="C27" s="34"/>
      <c r="D27" s="14"/>
      <c r="E27" s="14"/>
      <c r="F27" s="32">
        <v>0</v>
      </c>
      <c r="G27" s="30">
        <v>0</v>
      </c>
      <c r="H27" s="70">
        <v>0</v>
      </c>
      <c r="I27" s="30">
        <f t="shared" si="0"/>
        <v>0</v>
      </c>
      <c r="J27" s="30">
        <f t="shared" si="1"/>
        <v>0</v>
      </c>
      <c r="K27" s="33"/>
      <c r="L27" s="28"/>
    </row>
    <row r="28" spans="1:12" x14ac:dyDescent="0.2">
      <c r="A28" s="35"/>
      <c r="B28" s="31">
        <f t="shared" si="2"/>
        <v>18</v>
      </c>
      <c r="C28" s="34"/>
      <c r="D28" s="14"/>
      <c r="E28" s="14"/>
      <c r="F28" s="32">
        <v>0</v>
      </c>
      <c r="G28" s="30">
        <v>0</v>
      </c>
      <c r="H28" s="70">
        <v>0</v>
      </c>
      <c r="I28" s="30">
        <f t="shared" si="0"/>
        <v>0</v>
      </c>
      <c r="J28" s="30">
        <f t="shared" si="1"/>
        <v>0</v>
      </c>
      <c r="K28" s="33"/>
      <c r="L28" s="28"/>
    </row>
    <row r="29" spans="1:12" x14ac:dyDescent="0.2">
      <c r="A29" s="35"/>
      <c r="B29" s="31">
        <f t="shared" si="2"/>
        <v>19</v>
      </c>
      <c r="C29" s="34"/>
      <c r="D29" s="14"/>
      <c r="E29" s="14"/>
      <c r="F29" s="32">
        <v>0</v>
      </c>
      <c r="G29" s="30">
        <v>0</v>
      </c>
      <c r="H29" s="70">
        <v>0</v>
      </c>
      <c r="I29" s="30">
        <f t="shared" si="0"/>
        <v>0</v>
      </c>
      <c r="J29" s="30">
        <f t="shared" si="1"/>
        <v>0</v>
      </c>
      <c r="K29" s="33"/>
      <c r="L29" s="28"/>
    </row>
    <row r="30" spans="1:12" x14ac:dyDescent="0.2">
      <c r="A30" s="35"/>
      <c r="B30" s="31">
        <f t="shared" si="2"/>
        <v>20</v>
      </c>
      <c r="C30" s="34"/>
      <c r="D30" s="41"/>
      <c r="E30" s="41"/>
      <c r="F30" s="32">
        <v>0</v>
      </c>
      <c r="G30" s="30">
        <v>0</v>
      </c>
      <c r="H30" s="70">
        <v>0</v>
      </c>
      <c r="I30" s="30">
        <f t="shared" si="0"/>
        <v>0</v>
      </c>
      <c r="J30" s="30">
        <f t="shared" si="1"/>
        <v>0</v>
      </c>
      <c r="K30" s="33"/>
      <c r="L30" s="28"/>
    </row>
    <row r="31" spans="1:12" s="3" customFormat="1" ht="15.75" customHeight="1" x14ac:dyDescent="0.2">
      <c r="A31" s="35"/>
      <c r="B31" s="45"/>
      <c r="C31" s="7"/>
      <c r="D31" s="7"/>
      <c r="E31" s="7"/>
      <c r="F31" s="7"/>
      <c r="G31" s="7"/>
      <c r="H31" s="7"/>
      <c r="I31" s="7"/>
      <c r="J31" s="7"/>
      <c r="K31" s="7"/>
      <c r="L31" s="42"/>
    </row>
    <row r="32" spans="1:12" s="3" customFormat="1" ht="15.75" customHeight="1" x14ac:dyDescent="0.2">
      <c r="A32" s="35"/>
      <c r="B32" s="173" t="s">
        <v>195</v>
      </c>
      <c r="C32" s="173"/>
      <c r="D32" s="173"/>
      <c r="E32" s="173"/>
      <c r="F32" s="173"/>
      <c r="G32" s="173"/>
      <c r="H32" s="173"/>
      <c r="I32" s="173"/>
      <c r="J32" s="66"/>
      <c r="K32" s="7"/>
      <c r="L32" s="42"/>
    </row>
    <row r="33" spans="1:12" s="3" customFormat="1" ht="15.75" customHeight="1" x14ac:dyDescent="0.2">
      <c r="A33" s="35"/>
      <c r="B33" s="173" t="s">
        <v>231</v>
      </c>
      <c r="C33" s="173"/>
      <c r="D33" s="173"/>
      <c r="E33" s="173"/>
      <c r="F33" s="173"/>
      <c r="G33" s="173"/>
      <c r="H33" s="173"/>
      <c r="I33" s="173"/>
      <c r="J33" s="71"/>
      <c r="K33" s="7"/>
      <c r="L33" s="42"/>
    </row>
    <row r="34" spans="1:12" s="3" customFormat="1" ht="15.75" customHeight="1" x14ac:dyDescent="0.2">
      <c r="A34" s="35"/>
      <c r="B34" s="173" t="s">
        <v>230</v>
      </c>
      <c r="C34" s="173"/>
      <c r="D34" s="173"/>
      <c r="E34" s="173"/>
      <c r="F34" s="173"/>
      <c r="G34" s="173"/>
      <c r="H34" s="173"/>
      <c r="I34" s="173"/>
      <c r="J34" s="67"/>
      <c r="K34" s="7"/>
      <c r="L34" s="42"/>
    </row>
    <row r="35" spans="1:12" s="3" customFormat="1" ht="15" customHeight="1" x14ac:dyDescent="0.2">
      <c r="A35" s="35"/>
      <c r="B35" s="173" t="s">
        <v>18</v>
      </c>
      <c r="C35" s="173"/>
      <c r="D35" s="173"/>
      <c r="E35" s="173"/>
      <c r="F35" s="173"/>
      <c r="G35" s="173"/>
      <c r="H35" s="173"/>
      <c r="I35" s="173"/>
      <c r="J35" s="67">
        <f>SUM(J11:J30)</f>
        <v>0</v>
      </c>
      <c r="K35" s="12"/>
      <c r="L35" s="42"/>
    </row>
    <row r="36" spans="1:12" s="3" customFormat="1" ht="15" customHeight="1" x14ac:dyDescent="0.2">
      <c r="A36" s="196" t="s">
        <v>169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8"/>
    </row>
    <row r="37" spans="1:12" s="3" customFormat="1" ht="24" customHeight="1" x14ac:dyDescent="0.2">
      <c r="A37" s="195" t="s">
        <v>193</v>
      </c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</row>
    <row r="38" spans="1:12" s="3" customFormat="1" ht="19.5" customHeight="1" x14ac:dyDescent="0.2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6"/>
    </row>
    <row r="39" spans="1:12" s="3" customFormat="1" ht="18" customHeight="1" x14ac:dyDescent="0.2">
      <c r="A39" s="84" t="s">
        <v>170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</row>
    <row r="40" spans="1:12" s="3" customFormat="1" ht="25.5" customHeight="1" x14ac:dyDescent="0.2">
      <c r="A40" s="195" t="s">
        <v>19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</row>
    <row r="41" spans="1:12" s="3" customFormat="1" ht="18" customHeight="1" x14ac:dyDescent="0.2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8"/>
    </row>
    <row r="42" spans="1:12" s="3" customFormat="1" ht="18" customHeight="1" x14ac:dyDescent="0.2">
      <c r="A42" s="84" t="s">
        <v>171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1:12" s="3" customFormat="1" ht="39" customHeight="1" x14ac:dyDescent="0.2">
      <c r="A43" s="199" t="s">
        <v>141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</row>
    <row r="44" spans="1:12" s="3" customFormat="1" ht="18" customHeight="1" x14ac:dyDescent="0.2">
      <c r="A44" s="149"/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</row>
    <row r="45" spans="1:12" s="3" customFormat="1" ht="18" customHeight="1" x14ac:dyDescent="0.2">
      <c r="A45" s="187" t="s">
        <v>172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9"/>
    </row>
    <row r="46" spans="1:12" s="3" customFormat="1" ht="30" customHeight="1" x14ac:dyDescent="0.2">
      <c r="A46" s="200" t="s">
        <v>161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</row>
    <row r="47" spans="1:12" s="3" customFormat="1" ht="15" customHeight="1" x14ac:dyDescent="0.2">
      <c r="A47" s="191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42"/>
    </row>
    <row r="48" spans="1:12" s="3" customFormat="1" ht="15" customHeight="1" x14ac:dyDescent="0.2">
      <c r="A48" s="112" t="s">
        <v>225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4"/>
    </row>
    <row r="49" spans="1:38" s="3" customFormat="1" ht="15" customHeight="1" x14ac:dyDescent="0.2">
      <c r="A49" s="35"/>
      <c r="B49" s="177" t="s">
        <v>12</v>
      </c>
      <c r="C49" s="177"/>
      <c r="D49" s="177"/>
      <c r="E49" s="177"/>
      <c r="F49" s="137"/>
      <c r="G49" s="137"/>
      <c r="H49" s="137"/>
      <c r="I49" s="137"/>
      <c r="J49" s="137"/>
      <c r="K49" s="137"/>
      <c r="L49" s="137"/>
    </row>
    <row r="50" spans="1:38" s="3" customFormat="1" ht="15" customHeight="1" x14ac:dyDescent="0.2">
      <c r="A50" s="35"/>
      <c r="B50" s="194" t="s">
        <v>13</v>
      </c>
      <c r="C50" s="194"/>
      <c r="D50" s="194"/>
      <c r="E50" s="194"/>
      <c r="F50" s="137"/>
      <c r="G50" s="137"/>
      <c r="H50" s="137"/>
      <c r="I50" s="137"/>
      <c r="J50" s="137"/>
      <c r="K50" s="137"/>
      <c r="L50" s="137"/>
    </row>
    <row r="51" spans="1:38" s="3" customFormat="1" ht="15" customHeight="1" x14ac:dyDescent="0.2">
      <c r="A51" s="35"/>
      <c r="B51" s="194" t="s">
        <v>15</v>
      </c>
      <c r="C51" s="194"/>
      <c r="D51" s="194"/>
      <c r="E51" s="194"/>
      <c r="F51" s="137">
        <v>3164531670</v>
      </c>
      <c r="G51" s="137"/>
      <c r="H51" s="137"/>
      <c r="I51" s="137"/>
      <c r="J51" s="137"/>
      <c r="K51" s="137"/>
      <c r="L51" s="137"/>
    </row>
    <row r="52" spans="1:38" s="3" customFormat="1" ht="15" customHeight="1" x14ac:dyDescent="0.2">
      <c r="A52" s="35"/>
      <c r="B52" s="181" t="s">
        <v>14</v>
      </c>
      <c r="C52" s="181"/>
      <c r="D52" s="181"/>
      <c r="E52" s="181"/>
      <c r="F52" s="201" t="s">
        <v>224</v>
      </c>
      <c r="G52" s="201"/>
      <c r="H52" s="201"/>
      <c r="I52" s="201"/>
      <c r="J52" s="201"/>
      <c r="K52" s="201"/>
      <c r="L52" s="201"/>
    </row>
    <row r="53" spans="1:38" s="3" customFormat="1" ht="15" customHeight="1" x14ac:dyDescent="0.2">
      <c r="A53" s="35"/>
      <c r="B53" s="180" t="s">
        <v>136</v>
      </c>
      <c r="C53" s="180"/>
      <c r="D53" s="180"/>
      <c r="E53" s="180"/>
      <c r="F53" s="150"/>
      <c r="G53" s="150"/>
      <c r="H53" s="150"/>
      <c r="I53" s="150"/>
      <c r="J53" s="150"/>
      <c r="K53" s="150"/>
      <c r="L53" s="150"/>
    </row>
    <row r="54" spans="1:38" ht="15" customHeight="1" x14ac:dyDescent="0.2">
      <c r="A54" s="112" t="s">
        <v>138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15" customHeight="1" x14ac:dyDescent="0.2">
      <c r="A55" s="35"/>
      <c r="B55" s="179" t="s">
        <v>12</v>
      </c>
      <c r="C55" s="179"/>
      <c r="D55" s="179"/>
      <c r="E55" s="179"/>
      <c r="F55" s="149"/>
      <c r="G55" s="149"/>
      <c r="H55" s="149"/>
      <c r="I55" s="149"/>
      <c r="J55" s="149"/>
      <c r="K55" s="149"/>
      <c r="L55" s="149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ht="15" customHeight="1" x14ac:dyDescent="0.2">
      <c r="A56" s="35"/>
      <c r="B56" s="181" t="s">
        <v>13</v>
      </c>
      <c r="C56" s="181"/>
      <c r="D56" s="181"/>
      <c r="E56" s="181"/>
      <c r="F56" s="149"/>
      <c r="G56" s="149"/>
      <c r="H56" s="149"/>
      <c r="I56" s="149"/>
      <c r="J56" s="149"/>
      <c r="K56" s="149"/>
      <c r="L56" s="149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s="3" customFormat="1" ht="15" customHeight="1" x14ac:dyDescent="0.2">
      <c r="A57" s="35"/>
      <c r="B57" s="180" t="s">
        <v>136</v>
      </c>
      <c r="C57" s="180"/>
      <c r="D57" s="180"/>
      <c r="E57" s="180"/>
      <c r="F57" s="150"/>
      <c r="G57" s="150"/>
      <c r="H57" s="150"/>
      <c r="I57" s="150"/>
      <c r="J57" s="150"/>
      <c r="K57" s="150"/>
      <c r="L57" s="150"/>
    </row>
    <row r="58" spans="1:38" s="3" customFormat="1" ht="15" customHeight="1" x14ac:dyDescent="0.2">
      <c r="A58" s="112" t="s">
        <v>226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4"/>
    </row>
    <row r="59" spans="1:38" s="3" customFormat="1" ht="15" customHeight="1" x14ac:dyDescent="0.2">
      <c r="A59" s="35"/>
      <c r="B59" s="179" t="s">
        <v>12</v>
      </c>
      <c r="C59" s="179"/>
      <c r="D59" s="179"/>
      <c r="E59" s="179"/>
      <c r="F59" s="202"/>
      <c r="G59" s="202"/>
      <c r="H59" s="202"/>
      <c r="I59" s="202"/>
      <c r="J59" s="202"/>
      <c r="K59" s="202"/>
      <c r="L59" s="202"/>
    </row>
    <row r="60" spans="1:38" s="3" customFormat="1" ht="15" customHeight="1" x14ac:dyDescent="0.2">
      <c r="A60" s="35"/>
      <c r="B60" s="181" t="s">
        <v>15</v>
      </c>
      <c r="C60" s="181"/>
      <c r="D60" s="181"/>
      <c r="E60" s="181"/>
      <c r="F60" s="185">
        <v>3153426709</v>
      </c>
      <c r="G60" s="185"/>
      <c r="H60" s="185"/>
      <c r="I60" s="185"/>
      <c r="J60" s="185"/>
      <c r="K60" s="185"/>
      <c r="L60" s="185"/>
    </row>
    <row r="61" spans="1:38" s="3" customFormat="1" ht="15" customHeight="1" x14ac:dyDescent="0.2">
      <c r="A61" s="35"/>
      <c r="B61" s="181" t="s">
        <v>14</v>
      </c>
      <c r="C61" s="181"/>
      <c r="D61" s="181"/>
      <c r="E61" s="181"/>
      <c r="F61" s="203" t="s">
        <v>50</v>
      </c>
      <c r="G61" s="203"/>
      <c r="H61" s="203"/>
      <c r="I61" s="203"/>
      <c r="J61" s="203"/>
      <c r="K61" s="203"/>
      <c r="L61" s="203"/>
    </row>
    <row r="62" spans="1:38" s="3" customFormat="1" ht="15" customHeight="1" x14ac:dyDescent="0.2">
      <c r="A62" s="35"/>
      <c r="B62" s="180" t="s">
        <v>136</v>
      </c>
      <c r="C62" s="180"/>
      <c r="D62" s="180"/>
      <c r="E62" s="180"/>
      <c r="F62" s="204"/>
      <c r="G62" s="204"/>
      <c r="H62" s="204"/>
      <c r="I62" s="204"/>
      <c r="J62" s="204"/>
      <c r="K62" s="204"/>
      <c r="L62" s="204"/>
    </row>
    <row r="63" spans="1:38" ht="15" customHeight="1" x14ac:dyDescent="0.2">
      <c r="A63" s="112" t="s">
        <v>139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4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ht="24" customHeight="1" x14ac:dyDescent="0.2">
      <c r="A64" s="35"/>
      <c r="B64" s="178" t="s">
        <v>194</v>
      </c>
      <c r="C64" s="178"/>
      <c r="D64" s="182"/>
      <c r="E64" s="183"/>
      <c r="F64" s="184"/>
      <c r="G64" s="150"/>
      <c r="H64" s="150"/>
      <c r="I64" s="150"/>
      <c r="J64" s="150"/>
      <c r="K64" s="150"/>
      <c r="L64" s="150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28.5" customHeight="1" x14ac:dyDescent="0.2">
      <c r="A65" s="36"/>
      <c r="B65" s="109" t="s">
        <v>0</v>
      </c>
      <c r="C65" s="110"/>
      <c r="D65" s="110"/>
      <c r="E65" s="110"/>
      <c r="F65" s="111"/>
      <c r="G65" s="150"/>
      <c r="H65" s="150"/>
      <c r="I65" s="150"/>
      <c r="J65" s="150"/>
      <c r="K65" s="150"/>
      <c r="L65" s="150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72" spans="1:38" ht="25.5" x14ac:dyDescent="0.2">
      <c r="C72" s="46" t="s">
        <v>62</v>
      </c>
    </row>
    <row r="73" spans="1:38" x14ac:dyDescent="0.2">
      <c r="C73" s="46" t="s">
        <v>61</v>
      </c>
    </row>
    <row r="74" spans="1:38" x14ac:dyDescent="0.2">
      <c r="C74" s="46" t="s">
        <v>60</v>
      </c>
    </row>
    <row r="75" spans="1:38" x14ac:dyDescent="0.2">
      <c r="C75" s="46" t="s">
        <v>174</v>
      </c>
    </row>
    <row r="79" spans="1:38" x14ac:dyDescent="0.2">
      <c r="C79" s="69">
        <v>0</v>
      </c>
    </row>
    <row r="80" spans="1:38" x14ac:dyDescent="0.2">
      <c r="C80" s="69">
        <v>0.08</v>
      </c>
      <c r="D80" s="68"/>
    </row>
    <row r="81" spans="3:3" x14ac:dyDescent="0.2">
      <c r="C81" s="69">
        <v>0.19</v>
      </c>
    </row>
  </sheetData>
  <dataConsolidate/>
  <mergeCells count="66">
    <mergeCell ref="B55:E55"/>
    <mergeCell ref="B56:E56"/>
    <mergeCell ref="A63:L63"/>
    <mergeCell ref="F52:L52"/>
    <mergeCell ref="F53:L53"/>
    <mergeCell ref="F55:L55"/>
    <mergeCell ref="F56:L56"/>
    <mergeCell ref="F57:L57"/>
    <mergeCell ref="B52:E52"/>
    <mergeCell ref="A54:L54"/>
    <mergeCell ref="A58:L58"/>
    <mergeCell ref="B57:E57"/>
    <mergeCell ref="F59:L59"/>
    <mergeCell ref="F60:L60"/>
    <mergeCell ref="F61:L61"/>
    <mergeCell ref="F62:L62"/>
    <mergeCell ref="G64:L64"/>
    <mergeCell ref="A9:L9"/>
    <mergeCell ref="B50:E50"/>
    <mergeCell ref="B53:E53"/>
    <mergeCell ref="A39:L39"/>
    <mergeCell ref="A40:L40"/>
    <mergeCell ref="A36:L36"/>
    <mergeCell ref="A37:L37"/>
    <mergeCell ref="B51:E51"/>
    <mergeCell ref="B34:I34"/>
    <mergeCell ref="A47:K47"/>
    <mergeCell ref="A41:L41"/>
    <mergeCell ref="A42:L42"/>
    <mergeCell ref="A43:L43"/>
    <mergeCell ref="A44:L44"/>
    <mergeCell ref="A46:L46"/>
    <mergeCell ref="A45:L45"/>
    <mergeCell ref="G4:J4"/>
    <mergeCell ref="G5:J5"/>
    <mergeCell ref="G6:J6"/>
    <mergeCell ref="G7:J7"/>
    <mergeCell ref="A8:K8"/>
    <mergeCell ref="B33:I33"/>
    <mergeCell ref="A1:B2"/>
    <mergeCell ref="C4:F4"/>
    <mergeCell ref="C5:F5"/>
    <mergeCell ref="C6:F6"/>
    <mergeCell ref="C7:F7"/>
    <mergeCell ref="K2:L2"/>
    <mergeCell ref="I1:J1"/>
    <mergeCell ref="I2:J2"/>
    <mergeCell ref="C1:H1"/>
    <mergeCell ref="C2:H2"/>
    <mergeCell ref="K1:L1"/>
    <mergeCell ref="G65:L65"/>
    <mergeCell ref="B32:I32"/>
    <mergeCell ref="A38:L38"/>
    <mergeCell ref="A48:L48"/>
    <mergeCell ref="B49:E49"/>
    <mergeCell ref="B35:I35"/>
    <mergeCell ref="F49:L49"/>
    <mergeCell ref="F50:L50"/>
    <mergeCell ref="F51:L51"/>
    <mergeCell ref="B65:F65"/>
    <mergeCell ref="B64:C64"/>
    <mergeCell ref="B59:E59"/>
    <mergeCell ref="B62:E62"/>
    <mergeCell ref="B60:E60"/>
    <mergeCell ref="B61:E61"/>
    <mergeCell ref="D64:F64"/>
  </mergeCells>
  <dataValidations count="3">
    <dataValidation type="list" allowBlank="1" showInputMessage="1" showErrorMessage="1" sqref="L11:L30" xr:uid="{00000000-0002-0000-0100-000000000000}">
      <formula1>"Devolutivo, De consumo, No aplica"</formula1>
    </dataValidation>
    <dataValidation type="list" allowBlank="1" showInputMessage="1" showErrorMessage="1" sqref="D64:F64" xr:uid="{33B7E493-3FFA-475C-97F3-1790EA2E503D}">
      <formula1>$C$71:$C$75</formula1>
    </dataValidation>
    <dataValidation type="list" allowBlank="1" showInputMessage="1" showErrorMessage="1" sqref="H11:H12" xr:uid="{46F1DEEF-B6AF-4D5A-BF3C-B7C1FF0D9E29}">
      <formula1>$C$79:$C$81</formula1>
    </dataValidation>
  </dataValidations>
  <hyperlinks>
    <hyperlink ref="F61" r:id="rId1" xr:uid="{00000000-0004-0000-0100-000000000000}"/>
    <hyperlink ref="F52" r:id="rId2" xr:uid="{A6E0BB96-56A9-47A2-B00A-D7817952574A}"/>
  </hyperlinks>
  <printOptions horizontalCentered="1" verticalCentered="1"/>
  <pageMargins left="0.39370078740157483" right="0.39370078740157483" top="0.39370078740157483" bottom="0.39370078740157483" header="3.937007874015748E-2" footer="0.31496062992125984"/>
  <pageSetup scale="70" fitToWidth="0" fitToHeight="0" orientation="portrait" r:id="rId3"/>
  <headerFooter>
    <oddHeader>Página &amp;P</oddHeader>
  </headerFooter>
  <rowBreaks count="1" manualBreakCount="1">
    <brk id="38" max="12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BIENES</vt:lpstr>
      <vt:lpstr>VALORACION REQUERIMIENTO</vt:lpstr>
      <vt:lpstr>BIENES!Área_de_impresión</vt:lpstr>
      <vt:lpstr>'VALORACION REQUERIMIENTO'!Área_de_impresión</vt:lpstr>
      <vt:lpstr>BIENES!Títulos_a_imprimir</vt:lpstr>
      <vt:lpstr>'VALORACION REQUERIMIENTO'!Títulos_a_imprimir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Universidad de Pamplona</cp:lastModifiedBy>
  <cp:lastPrinted>2024-07-18T21:12:58Z</cp:lastPrinted>
  <dcterms:created xsi:type="dcterms:W3CDTF">2013-02-27T20:16:49Z</dcterms:created>
  <dcterms:modified xsi:type="dcterms:W3CDTF">2024-07-29T15:27:35Z</dcterms:modified>
</cp:coreProperties>
</file>