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93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BB35" i="1" l="1"/>
  <c r="AZ35" i="1"/>
  <c r="BC35" i="1" s="1"/>
  <c r="BB34" i="1"/>
  <c r="AZ34" i="1"/>
  <c r="BC34" i="1" s="1"/>
  <c r="BB33" i="1"/>
  <c r="AZ33" i="1"/>
  <c r="BC33" i="1" s="1"/>
  <c r="BC32" i="1"/>
  <c r="BB32" i="1"/>
  <c r="AZ32" i="1"/>
  <c r="BB31" i="1"/>
  <c r="AZ31" i="1"/>
  <c r="BC31" i="1" s="1"/>
  <c r="BB30" i="1"/>
  <c r="AZ30" i="1"/>
  <c r="BC30" i="1" s="1"/>
  <c r="BC29" i="1"/>
  <c r="BB29" i="1"/>
  <c r="AZ29" i="1"/>
  <c r="BB28" i="1"/>
  <c r="AZ28" i="1"/>
  <c r="BC28" i="1" s="1"/>
  <c r="BB27" i="1"/>
  <c r="AZ27" i="1"/>
  <c r="BC27" i="1" s="1"/>
  <c r="BB26" i="1"/>
  <c r="AZ26" i="1"/>
  <c r="BC26" i="1" s="1"/>
  <c r="BB25" i="1"/>
  <c r="AZ25" i="1"/>
  <c r="BC25" i="1" s="1"/>
  <c r="BB24" i="1"/>
  <c r="AZ24" i="1"/>
  <c r="BC24" i="1" s="1"/>
  <c r="AZ10" i="1" l="1"/>
  <c r="BC10" i="1" s="1"/>
  <c r="BB10" i="1"/>
  <c r="AZ11" i="1"/>
  <c r="BC11" i="1" s="1"/>
  <c r="BB11" i="1"/>
  <c r="AZ12" i="1"/>
  <c r="BC12" i="1" s="1"/>
  <c r="BB12" i="1"/>
  <c r="AZ13" i="1"/>
  <c r="BC13" i="1" s="1"/>
  <c r="BB13" i="1"/>
  <c r="AZ14" i="1"/>
  <c r="BC14" i="1" s="1"/>
  <c r="BB14" i="1"/>
  <c r="AZ15" i="1"/>
  <c r="BC15" i="1" s="1"/>
  <c r="BB15" i="1"/>
  <c r="AZ16" i="1"/>
  <c r="BC16" i="1" s="1"/>
  <c r="BB16" i="1"/>
  <c r="AZ17" i="1"/>
  <c r="BC17" i="1" s="1"/>
  <c r="BB17" i="1"/>
  <c r="AZ18" i="1"/>
  <c r="BC18" i="1" s="1"/>
  <c r="BB18" i="1"/>
  <c r="AZ19" i="1"/>
  <c r="BC19" i="1" s="1"/>
  <c r="BB19" i="1"/>
  <c r="AZ20" i="1"/>
  <c r="BC20" i="1" s="1"/>
  <c r="BB20" i="1"/>
  <c r="AZ21" i="1"/>
  <c r="BC21" i="1" s="1"/>
  <c r="BB21" i="1"/>
  <c r="AZ22" i="1"/>
  <c r="BC22" i="1" s="1"/>
  <c r="BB22" i="1"/>
  <c r="AZ23" i="1"/>
  <c r="BC23" i="1" s="1"/>
  <c r="BB23" i="1"/>
  <c r="BB9" i="1"/>
  <c r="AZ9" i="1"/>
  <c r="BC9" i="1" s="1"/>
</calcChain>
</file>

<file path=xl/sharedStrings.xml><?xml version="1.0" encoding="utf-8"?>
<sst xmlns="http://schemas.openxmlformats.org/spreadsheetml/2006/main" count="123" uniqueCount="55">
  <si>
    <t>Planificación, Control y Seguimiento de Actividades</t>
  </si>
  <si>
    <t>Código</t>
  </si>
  <si>
    <t>FAC-23 v.02</t>
  </si>
  <si>
    <t>Página</t>
  </si>
  <si>
    <t>1 de 1</t>
  </si>
  <si>
    <t>NOMBRE DEL PROCESO/PROGRAMA</t>
  </si>
  <si>
    <t xml:space="preserve">FECHA </t>
  </si>
  <si>
    <t>DÍA</t>
  </si>
  <si>
    <t>MES</t>
  </si>
  <si>
    <t>AÑO</t>
  </si>
  <si>
    <t>ESPACIO PARA DILIGENCIAR POR EL PROCESO</t>
  </si>
  <si>
    <t>AÑO 2018</t>
  </si>
  <si>
    <t>ESPACIO PARA DILIGENCIAR POR EL SIG</t>
  </si>
  <si>
    <t>N°</t>
  </si>
  <si>
    <t>Actividades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</si>
  <si>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</si>
  <si>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</si>
  <si>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</si>
  <si>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</si>
  <si>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</si>
  <si>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</si>
  <si>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</si>
  <si>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</si>
  <si>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</si>
  <si>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</si>
  <si>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</si>
  <si>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</si>
  <si>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CONTROL Y SEGUIMIENTO </t>
  </si>
  <si>
    <t>% POR ACCIÓN</t>
  </si>
  <si>
    <t>CALIFICACIÓN</t>
  </si>
  <si>
    <t>% DE CUMPLIMIENTO POR ACTIVIDAD</t>
  </si>
  <si>
    <t>% DE CUMPLIMIENTO DEL PLAN DE MEJORAMIENTO</t>
  </si>
  <si>
    <t>S1</t>
  </si>
  <si>
    <t>S2</t>
  </si>
  <si>
    <t>S3</t>
  </si>
  <si>
    <t>S4</t>
  </si>
  <si>
    <t>AREA DE DESARROLLO HUMANO</t>
  </si>
  <si>
    <t>Introducción al AVA Unipamplona</t>
  </si>
  <si>
    <t>Epistemología de la Administración</t>
  </si>
  <si>
    <t>Elecciones comité curricular</t>
  </si>
  <si>
    <t>Comité Curricular</t>
  </si>
  <si>
    <t>Gerencia de Talento Humano</t>
  </si>
  <si>
    <t>Gerencia  de  Mercadeo</t>
  </si>
  <si>
    <t>Gerencia de productividad y competividad</t>
  </si>
  <si>
    <t>Seminario de Grado I</t>
  </si>
  <si>
    <t>Cierre académico</t>
  </si>
  <si>
    <t>Entrevistas aspirantes Cohorte I - Cúcuta</t>
  </si>
  <si>
    <t>Seminario: Experiencia en Logística y Distribución</t>
  </si>
  <si>
    <t xml:space="preserve">Presentacion del ante-proyecto  </t>
  </si>
  <si>
    <t>Seminario  Desarrollo de habilidades gerenciales y gestión del cambio</t>
  </si>
  <si>
    <t>Seminario: Innovación y Creatividad Empresarial</t>
  </si>
  <si>
    <t>Seminario: Análisis Estadístico y Toma de Decisiones</t>
  </si>
  <si>
    <t>Seminario: Seminario de Grado II</t>
  </si>
  <si>
    <t>XIV Encuentro de Investigación de Ciencias Económicas y Empresariales 2018</t>
  </si>
  <si>
    <t>“La importancia del fundamento teórico en la construcción del proyecto de 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</si>
</sst>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sz val="10"/>
      <color theme="1" tint="4.9989318521683403E-2"/>
      <name val="Arial"/>
      <family val="2"/>
    </font>
    <font>
      <sz val="8"/>
      <color theme="1" tint="4.9989318521683403E-2"/>
      <name val="Arial"/>
      <family val="2"/>
    </font>
    <font>
      <sz val="11"/>
      <color theme="1"/>
      <name val="Arial"/>
      <family val="2"/>
    </font>
    <font>
      <b/>
      <sz val="8"/>
      <color theme="0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b/>
      <sz val="11"/>
      <name val="Arial"/>
      <family val="2"/>
    </font>
    <font>
      <u/>
      <sz val="8"/>
      <color theme="1" tint="4.9989318521683403E-2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8"/>
      <color theme="1" tint="4.9989318521683403E-2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sz val="9"/>
      <color theme="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D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theme="0" tint="-0.14999847407452621"/>
      </bottom>
      <diagonal/>
    </border>
    <border>
      <left style="medium">
        <color theme="0"/>
      </left>
      <right style="thin">
        <color theme="0" tint="-0.14999847407452621"/>
      </right>
      <top/>
      <bottom style="medium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medium">
        <color theme="0"/>
      </bottom>
      <diagonal/>
    </border>
    <border>
      <left style="thin">
        <color theme="0" tint="-0.14999847407452621"/>
      </left>
      <right style="medium">
        <color theme="0"/>
      </right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thin">
        <color theme="0" tint="-0.149998474074526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theme="0"/>
      </left>
      <right style="medium">
        <color indexed="64"/>
      </right>
      <top/>
      <bottom style="thin">
        <color theme="0" tint="-0.1499984740745262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theme="0" tint="-0.14999847407452621"/>
      </right>
      <top/>
      <bottom style="medium">
        <color theme="0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medium">
        <color theme="0"/>
      </left>
      <right style="medium">
        <color theme="0"/>
      </right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 style="medium">
        <color theme="0"/>
      </left>
      <right style="medium">
        <color indexed="64"/>
      </right>
      <top style="thin">
        <color theme="0" tint="-0.14999847407452621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 tint="-0.14999847407452621"/>
      </right>
      <top style="medium">
        <color theme="0"/>
      </top>
      <bottom style="medium">
        <color theme="0"/>
      </bottom>
      <diagonal/>
    </border>
    <border>
      <left style="thin">
        <color theme="0" tint="-0.14999847407452621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medium">
        <color theme="0"/>
      </left>
      <right style="medium">
        <color theme="0"/>
      </right>
      <top/>
      <bottom style="thin">
        <color rgb="FF808080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8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vertical="center" wrapText="1"/>
    </xf>
    <xf numFmtId="0" fontId="2" fillId="3" borderId="0" xfId="0" applyFont="1" applyFill="1" applyAlignment="1">
      <alignment vertical="center"/>
    </xf>
    <xf numFmtId="0" fontId="3" fillId="3" borderId="0" xfId="0" applyFont="1" applyFill="1"/>
    <xf numFmtId="0" fontId="12" fillId="6" borderId="4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1" fillId="3" borderId="24" xfId="0" applyFont="1" applyFill="1" applyBorder="1" applyAlignment="1">
      <alignment horizontal="center" vertical="center" wrapText="1"/>
    </xf>
    <xf numFmtId="0" fontId="2" fillId="3" borderId="24" xfId="0" applyNumberFormat="1" applyFont="1" applyFill="1" applyBorder="1" applyAlignment="1">
      <alignment horizontal="left" vertical="center" indent="1"/>
    </xf>
    <xf numFmtId="14" fontId="2" fillId="3" borderId="24" xfId="0" applyNumberFormat="1" applyFont="1" applyFill="1" applyBorder="1" applyAlignment="1">
      <alignment horizontal="left" vertical="center" indent="1"/>
    </xf>
    <xf numFmtId="0" fontId="1" fillId="0" borderId="24" xfId="0" applyFont="1" applyFill="1" applyBorder="1" applyAlignment="1">
      <alignment horizontal="center" vertical="center" wrapText="1"/>
    </xf>
    <xf numFmtId="0" fontId="9" fillId="0" borderId="24" xfId="0" applyNumberFormat="1" applyFont="1" applyFill="1" applyBorder="1" applyAlignment="1">
      <alignment horizontal="left" vertical="center" indent="1"/>
    </xf>
    <xf numFmtId="0" fontId="3" fillId="0" borderId="24" xfId="0" applyFont="1" applyFill="1" applyBorder="1" applyAlignment="1">
      <alignment horizontal="center" vertical="center"/>
    </xf>
    <xf numFmtId="0" fontId="9" fillId="0" borderId="24" xfId="0" applyNumberFormat="1" applyFont="1" applyFill="1" applyBorder="1"/>
    <xf numFmtId="0" fontId="2" fillId="0" borderId="24" xfId="0" applyNumberFormat="1" applyFont="1" applyFill="1" applyBorder="1" applyAlignment="1">
      <alignment horizontal="left" vertical="center" indent="1"/>
    </xf>
    <xf numFmtId="0" fontId="11" fillId="3" borderId="24" xfId="0" applyNumberFormat="1" applyFont="1" applyFill="1" applyBorder="1" applyAlignment="1">
      <alignment vertical="center"/>
    </xf>
    <xf numFmtId="0" fontId="9" fillId="3" borderId="24" xfId="0" applyNumberFormat="1" applyFont="1" applyFill="1" applyBorder="1" applyAlignment="1">
      <alignment horizontal="left" vertical="center" indent="1"/>
    </xf>
    <xf numFmtId="14" fontId="9" fillId="3" borderId="24" xfId="0" applyNumberFormat="1" applyFont="1" applyFill="1" applyBorder="1" applyAlignment="1">
      <alignment horizontal="left" vertical="center" indent="1"/>
    </xf>
    <xf numFmtId="0" fontId="9" fillId="3" borderId="24" xfId="0" applyNumberFormat="1" applyFont="1" applyFill="1" applyBorder="1"/>
    <xf numFmtId="0" fontId="9" fillId="3" borderId="24" xfId="0" applyFont="1" applyFill="1" applyBorder="1"/>
    <xf numFmtId="0" fontId="2" fillId="3" borderId="36" xfId="0" applyNumberFormat="1" applyFont="1" applyFill="1" applyBorder="1" applyAlignment="1">
      <alignment horizontal="left" vertical="center" indent="1"/>
    </xf>
    <xf numFmtId="0" fontId="2" fillId="3" borderId="37" xfId="0" applyNumberFormat="1" applyFont="1" applyFill="1" applyBorder="1" applyAlignment="1">
      <alignment horizontal="left" vertical="center" indent="1"/>
    </xf>
    <xf numFmtId="0" fontId="9" fillId="3" borderId="25" xfId="0" applyNumberFormat="1" applyFont="1" applyFill="1" applyBorder="1"/>
    <xf numFmtId="0" fontId="9" fillId="3" borderId="36" xfId="0" applyNumberFormat="1" applyFont="1" applyFill="1" applyBorder="1" applyAlignment="1">
      <alignment horizontal="left" vertical="center" indent="1"/>
    </xf>
    <xf numFmtId="0" fontId="9" fillId="3" borderId="37" xfId="0" applyNumberFormat="1" applyFont="1" applyFill="1" applyBorder="1"/>
    <xf numFmtId="0" fontId="15" fillId="3" borderId="26" xfId="0" applyNumberFormat="1" applyFont="1" applyFill="1" applyBorder="1" applyAlignment="1">
      <alignment vertical="center" wrapText="1"/>
    </xf>
    <xf numFmtId="0" fontId="2" fillId="7" borderId="24" xfId="0" applyNumberFormat="1" applyFont="1" applyFill="1" applyBorder="1" applyAlignment="1">
      <alignment horizontal="left" vertical="center" indent="1"/>
    </xf>
    <xf numFmtId="0" fontId="9" fillId="7" borderId="24" xfId="0" applyNumberFormat="1" applyFont="1" applyFill="1" applyBorder="1"/>
    <xf numFmtId="0" fontId="17" fillId="2" borderId="1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2" borderId="20" xfId="0" applyFont="1" applyFill="1" applyBorder="1" applyAlignment="1">
      <alignment horizontal="center" vertical="center"/>
    </xf>
    <xf numFmtId="0" fontId="9" fillId="0" borderId="24" xfId="0" applyFont="1" applyBorder="1" applyAlignment="1">
      <alignment horizontal="justify" vertical="center"/>
    </xf>
    <xf numFmtId="0" fontId="9" fillId="0" borderId="24" xfId="0" applyFont="1" applyFill="1" applyBorder="1" applyAlignment="1">
      <alignment horizontal="justify" vertical="center"/>
    </xf>
    <xf numFmtId="0" fontId="16" fillId="8" borderId="39" xfId="0" applyNumberFormat="1" applyFont="1" applyFill="1" applyBorder="1" applyAlignment="1" applyProtection="1">
      <alignment horizontal="left" vertical="center" wrapText="1"/>
    </xf>
    <xf numFmtId="0" fontId="16" fillId="0" borderId="39" xfId="0" applyNumberFormat="1" applyFont="1" applyFill="1" applyBorder="1" applyAlignment="1" applyProtection="1">
      <alignment horizontal="left" vertical="center" wrapText="1"/>
    </xf>
    <xf numFmtId="0" fontId="16" fillId="0" borderId="39" xfId="0" applyNumberFormat="1" applyFont="1" applyFill="1" applyBorder="1" applyAlignment="1" applyProtection="1">
      <alignment wrapText="1"/>
    </xf>
    <xf numFmtId="0" fontId="16" fillId="8" borderId="39" xfId="0" applyNumberFormat="1" applyFont="1" applyFill="1" applyBorder="1" applyAlignment="1" applyProtection="1">
      <alignment wrapText="1"/>
    </xf>
    <xf numFmtId="0" fontId="16" fillId="8" borderId="40" xfId="0" applyNumberFormat="1" applyFont="1" applyFill="1" applyBorder="1" applyAlignment="1" applyProtection="1">
      <alignment wrapText="1"/>
    </xf>
    <xf numFmtId="14" fontId="16" fillId="0" borderId="39" xfId="0" applyNumberFormat="1" applyFont="1" applyFill="1" applyBorder="1" applyAlignment="1" applyProtection="1">
      <alignment horizontal="left" vertical="center" wrapText="1"/>
    </xf>
    <xf numFmtId="14" fontId="16" fillId="8" borderId="39" xfId="0" applyNumberFormat="1" applyFont="1" applyFill="1" applyBorder="1" applyAlignment="1" applyProtection="1">
      <alignment horizontal="left" vertical="center" wrapText="1"/>
    </xf>
    <xf numFmtId="2" fontId="9" fillId="0" borderId="24" xfId="0" applyNumberFormat="1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164" fontId="9" fillId="3" borderId="24" xfId="0" applyNumberFormat="1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11" fillId="4" borderId="30" xfId="0" applyFont="1" applyFill="1" applyBorder="1" applyAlignment="1">
      <alignment horizontal="center" vertical="center" wrapText="1"/>
    </xf>
    <xf numFmtId="0" fontId="11" fillId="4" borderId="32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textRotation="90" wrapText="1"/>
    </xf>
    <xf numFmtId="0" fontId="4" fillId="5" borderId="22" xfId="0" applyFont="1" applyFill="1" applyBorder="1" applyAlignment="1">
      <alignment horizontal="center" vertical="center" textRotation="90" wrapText="1"/>
    </xf>
    <xf numFmtId="0" fontId="4" fillId="5" borderId="16" xfId="0" applyFont="1" applyFill="1" applyBorder="1" applyAlignment="1">
      <alignment horizontal="center" vertical="center" textRotation="90" wrapText="1"/>
    </xf>
    <xf numFmtId="0" fontId="4" fillId="5" borderId="23" xfId="0" applyFont="1" applyFill="1" applyBorder="1" applyAlignment="1">
      <alignment horizontal="center" vertical="center" textRotation="90" wrapText="1"/>
    </xf>
    <xf numFmtId="0" fontId="4" fillId="5" borderId="13" xfId="0" applyFont="1" applyFill="1" applyBorder="1" applyAlignment="1">
      <alignment horizontal="center" vertical="center" textRotation="90" wrapText="1"/>
    </xf>
    <xf numFmtId="0" fontId="4" fillId="5" borderId="21" xfId="0" applyFont="1" applyFill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10" fillId="4" borderId="30" xfId="0" applyFont="1" applyFill="1" applyBorder="1" applyAlignment="1">
      <alignment horizontal="center" vertical="center" wrapText="1"/>
    </xf>
    <xf numFmtId="0" fontId="10" fillId="4" borderId="32" xfId="0" applyFont="1" applyFill="1" applyBorder="1" applyAlignment="1">
      <alignment horizontal="center" vertical="center" wrapText="1"/>
    </xf>
    <xf numFmtId="0" fontId="10" fillId="4" borderId="33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4" fillId="2" borderId="38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8" fillId="0" borderId="0" xfId="0" applyFont="1"/>
    <xf numFmtId="0" fontId="18" fillId="0" borderId="0" xfId="0" applyFont="1" applyAlignment="1">
      <alignment wrapText="1"/>
    </xf>
    <xf numFmtId="0" fontId="18" fillId="0" borderId="0" xfId="0" applyFont="1" applyAlignment="1">
      <alignment vertical="center"/>
    </xf>
    <xf numFmtId="0" fontId="19" fillId="0" borderId="0" xfId="0" applyFont="1"/>
    <xf numFmtId="0" fontId="20" fillId="0" borderId="0" xfId="0" applyFont="1"/>
    <xf numFmtId="0" fontId="9" fillId="0" borderId="0" xfId="0" applyFont="1" applyAlignment="1">
      <alignment horizontal="left" vertical="center"/>
    </xf>
    <xf numFmtId="0" fontId="21" fillId="0" borderId="24" xfId="0" applyFont="1" applyFill="1" applyBorder="1" applyAlignment="1">
      <alignment horizontal="justify" vertical="center"/>
    </xf>
    <xf numFmtId="0" fontId="19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89647</xdr:colOff>
      <xdr:row>0</xdr:row>
      <xdr:rowOff>78441</xdr:rowOff>
    </xdr:from>
    <xdr:to>
      <xdr:col>0</xdr:col>
      <xdr:colOff>638736</xdr:colOff>
      <xdr:row>1</xdr:row>
      <xdr:rowOff>324970</xdr:rowOff>
    </xdr:to>
    <xdr:pic>
      <xdr:nvPicPr>
        <xdr:cNvPr id="4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47" y="78441"/>
          <a:ext cx="549089" cy="683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Z35"/>
  <sheetViews>
    <sheetView tabSelected="1" topLeftCell="A3" zoomScale="62" zoomScaleNormal="62" workbookViewId="0">
      <selection activeCell="BF28" sqref="BF28"/>
    </sheetView>
  </sheetViews>
  <sheetFormatPr baseColWidth="10" defaultRowHeight="15" x14ac:dyDescent="0.25"/>
  <cols>
    <col min="1" max="1" width="10.5703125" customWidth="1"/>
    <col min="2" max="2" width="28.42578125" customWidth="1"/>
    <col min="3" max="50" width="3.28515625" customWidth="1"/>
    <col min="51" max="51" width="27" customWidth="1"/>
    <col min="52" max="52" width="5" customWidth="1"/>
    <col min="53" max="53" width="3.7109375" customWidth="1"/>
    <col min="54" max="54" width="7.85546875" customWidth="1"/>
    <col min="55" max="55" width="10" customWidth="1"/>
    <col min="59" max="127" width="11.42578125" customWidth="1"/>
  </cols>
  <sheetData>
    <row r="1" spans="1:130" ht="34.5" customHeight="1" thickBot="1" x14ac:dyDescent="0.3">
      <c r="A1" s="87"/>
      <c r="B1" s="74" t="s">
        <v>0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6"/>
      <c r="AZ1" s="83" t="s">
        <v>1</v>
      </c>
      <c r="BA1" s="84"/>
      <c r="BB1" s="64" t="s">
        <v>2</v>
      </c>
      <c r="BC1" s="65"/>
      <c r="DX1" s="34" t="s">
        <v>7</v>
      </c>
      <c r="DY1" s="34" t="s">
        <v>8</v>
      </c>
      <c r="DZ1" s="34" t="s">
        <v>9</v>
      </c>
    </row>
    <row r="2" spans="1:130" ht="33" customHeight="1" thickBot="1" x14ac:dyDescent="0.3">
      <c r="A2" s="88"/>
      <c r="B2" s="77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9"/>
      <c r="AZ2" s="83" t="s">
        <v>3</v>
      </c>
      <c r="BA2" s="84"/>
      <c r="BB2" s="64" t="s">
        <v>4</v>
      </c>
      <c r="BC2" s="65"/>
      <c r="DX2" s="34">
        <v>1</v>
      </c>
      <c r="DY2" s="34" t="s">
        <v>15</v>
      </c>
      <c r="DZ2" s="34">
        <v>2018</v>
      </c>
    </row>
    <row r="3" spans="1:130" ht="15.75" thickBot="1" x14ac:dyDescent="0.3">
      <c r="A3" s="7"/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10"/>
      <c r="BA3" s="10"/>
      <c r="BB3" s="11"/>
      <c r="BC3" s="11"/>
      <c r="DX3" s="34">
        <v>2</v>
      </c>
      <c r="DY3" s="34" t="s">
        <v>16</v>
      </c>
      <c r="DZ3" s="34">
        <v>2019</v>
      </c>
    </row>
    <row r="4" spans="1:130" ht="27" customHeight="1" thickBot="1" x14ac:dyDescent="0.3">
      <c r="A4" s="85" t="s">
        <v>5</v>
      </c>
      <c r="B4" s="86"/>
      <c r="C4" s="80" t="s">
        <v>36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2"/>
      <c r="AY4" s="5" t="s">
        <v>6</v>
      </c>
      <c r="AZ4" s="6" t="s">
        <v>7</v>
      </c>
      <c r="BA4" s="66" t="s">
        <v>8</v>
      </c>
      <c r="BB4" s="67"/>
      <c r="BC4" s="6" t="s">
        <v>9</v>
      </c>
      <c r="DX4" s="34">
        <v>3</v>
      </c>
      <c r="DY4" s="34" t="s">
        <v>17</v>
      </c>
      <c r="DZ4" s="34">
        <v>2020</v>
      </c>
    </row>
    <row r="5" spans="1:130" ht="15.75" thickBot="1" x14ac:dyDescent="0.3">
      <c r="A5" s="1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4"/>
      <c r="BA5" s="4"/>
      <c r="BB5" s="4"/>
      <c r="BC5" s="4"/>
      <c r="DX5" s="34">
        <v>4</v>
      </c>
      <c r="DY5" s="34" t="s">
        <v>18</v>
      </c>
      <c r="DZ5" s="34">
        <v>2021</v>
      </c>
    </row>
    <row r="6" spans="1:130" ht="26.25" customHeight="1" thickBot="1" x14ac:dyDescent="0.3">
      <c r="A6" s="50" t="s">
        <v>10</v>
      </c>
      <c r="B6" s="51"/>
      <c r="C6" s="68" t="s">
        <v>11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70"/>
      <c r="AY6" s="71" t="s">
        <v>12</v>
      </c>
      <c r="AZ6" s="72"/>
      <c r="BA6" s="72"/>
      <c r="BB6" s="72"/>
      <c r="BC6" s="73"/>
      <c r="DX6" s="34">
        <v>5</v>
      </c>
      <c r="DY6" s="34" t="s">
        <v>19</v>
      </c>
      <c r="DZ6" s="34">
        <v>2022</v>
      </c>
    </row>
    <row r="7" spans="1:130" ht="25.5" customHeight="1" thickBot="1" x14ac:dyDescent="0.3">
      <c r="A7" s="56" t="s">
        <v>13</v>
      </c>
      <c r="B7" s="48" t="s">
        <v>14</v>
      </c>
      <c r="C7" s="52" t="s">
        <v>15</v>
      </c>
      <c r="D7" s="53"/>
      <c r="E7" s="53"/>
      <c r="F7" s="54"/>
      <c r="G7" s="55" t="s">
        <v>16</v>
      </c>
      <c r="H7" s="53"/>
      <c r="I7" s="53"/>
      <c r="J7" s="54"/>
      <c r="K7" s="55" t="s">
        <v>17</v>
      </c>
      <c r="L7" s="53"/>
      <c r="M7" s="53"/>
      <c r="N7" s="54"/>
      <c r="O7" s="55" t="s">
        <v>18</v>
      </c>
      <c r="P7" s="53"/>
      <c r="Q7" s="53"/>
      <c r="R7" s="54"/>
      <c r="S7" s="55" t="s">
        <v>19</v>
      </c>
      <c r="T7" s="53"/>
      <c r="U7" s="53"/>
      <c r="V7" s="54"/>
      <c r="W7" s="55" t="s">
        <v>20</v>
      </c>
      <c r="X7" s="53"/>
      <c r="Y7" s="53"/>
      <c r="Z7" s="54"/>
      <c r="AA7" s="55" t="s">
        <v>21</v>
      </c>
      <c r="AB7" s="53"/>
      <c r="AC7" s="53"/>
      <c r="AD7" s="54"/>
      <c r="AE7" s="55" t="s">
        <v>22</v>
      </c>
      <c r="AF7" s="53"/>
      <c r="AG7" s="53"/>
      <c r="AH7" s="54"/>
      <c r="AI7" s="55" t="s">
        <v>23</v>
      </c>
      <c r="AJ7" s="53"/>
      <c r="AK7" s="53"/>
      <c r="AL7" s="54"/>
      <c r="AM7" s="55" t="s">
        <v>24</v>
      </c>
      <c r="AN7" s="53"/>
      <c r="AO7" s="53"/>
      <c r="AP7" s="54"/>
      <c r="AQ7" s="55" t="s">
        <v>25</v>
      </c>
      <c r="AR7" s="53"/>
      <c r="AS7" s="53"/>
      <c r="AT7" s="54"/>
      <c r="AU7" s="55" t="s">
        <v>26</v>
      </c>
      <c r="AV7" s="53"/>
      <c r="AW7" s="53"/>
      <c r="AX7" s="54"/>
      <c r="AY7" s="89" t="s">
        <v>27</v>
      </c>
      <c r="AZ7" s="62" t="s">
        <v>28</v>
      </c>
      <c r="BA7" s="62" t="s">
        <v>29</v>
      </c>
      <c r="BB7" s="58" t="s">
        <v>30</v>
      </c>
      <c r="BC7" s="60" t="s">
        <v>31</v>
      </c>
      <c r="DX7" s="34">
        <v>6</v>
      </c>
      <c r="DY7" s="34" t="s">
        <v>20</v>
      </c>
      <c r="DZ7" s="34">
        <v>2023</v>
      </c>
    </row>
    <row r="8" spans="1:130" ht="69" customHeight="1" thickBot="1" x14ac:dyDescent="0.3">
      <c r="A8" s="57"/>
      <c r="B8" s="49"/>
      <c r="C8" s="33" t="s">
        <v>32</v>
      </c>
      <c r="D8" s="35" t="s">
        <v>33</v>
      </c>
      <c r="E8" s="35" t="s">
        <v>34</v>
      </c>
      <c r="F8" s="35" t="s">
        <v>35</v>
      </c>
      <c r="G8" s="33" t="s">
        <v>32</v>
      </c>
      <c r="H8" s="35" t="s">
        <v>33</v>
      </c>
      <c r="I8" s="35" t="s">
        <v>34</v>
      </c>
      <c r="J8" s="35" t="s">
        <v>35</v>
      </c>
      <c r="K8" s="33" t="s">
        <v>32</v>
      </c>
      <c r="L8" s="35" t="s">
        <v>33</v>
      </c>
      <c r="M8" s="35" t="s">
        <v>34</v>
      </c>
      <c r="N8" s="35" t="s">
        <v>35</v>
      </c>
      <c r="O8" s="33" t="s">
        <v>32</v>
      </c>
      <c r="P8" s="35" t="s">
        <v>33</v>
      </c>
      <c r="Q8" s="35" t="s">
        <v>34</v>
      </c>
      <c r="R8" s="35" t="s">
        <v>35</v>
      </c>
      <c r="S8" s="33" t="s">
        <v>32</v>
      </c>
      <c r="T8" s="35" t="s">
        <v>33</v>
      </c>
      <c r="U8" s="35" t="s">
        <v>34</v>
      </c>
      <c r="V8" s="35" t="s">
        <v>35</v>
      </c>
      <c r="W8" s="33" t="s">
        <v>32</v>
      </c>
      <c r="X8" s="35" t="s">
        <v>33</v>
      </c>
      <c r="Y8" s="35" t="s">
        <v>34</v>
      </c>
      <c r="Z8" s="35" t="s">
        <v>35</v>
      </c>
      <c r="AA8" s="33" t="s">
        <v>32</v>
      </c>
      <c r="AB8" s="35" t="s">
        <v>33</v>
      </c>
      <c r="AC8" s="35" t="s">
        <v>34</v>
      </c>
      <c r="AD8" s="35" t="s">
        <v>35</v>
      </c>
      <c r="AE8" s="33" t="s">
        <v>32</v>
      </c>
      <c r="AF8" s="35" t="s">
        <v>33</v>
      </c>
      <c r="AG8" s="35" t="s">
        <v>34</v>
      </c>
      <c r="AH8" s="35" t="s">
        <v>35</v>
      </c>
      <c r="AI8" s="33" t="s">
        <v>32</v>
      </c>
      <c r="AJ8" s="35" t="s">
        <v>33</v>
      </c>
      <c r="AK8" s="35" t="s">
        <v>34</v>
      </c>
      <c r="AL8" s="35" t="s">
        <v>35</v>
      </c>
      <c r="AM8" s="33" t="s">
        <v>32</v>
      </c>
      <c r="AN8" s="35" t="s">
        <v>33</v>
      </c>
      <c r="AO8" s="35" t="s">
        <v>34</v>
      </c>
      <c r="AP8" s="35" t="s">
        <v>35</v>
      </c>
      <c r="AQ8" s="33" t="s">
        <v>32</v>
      </c>
      <c r="AR8" s="35" t="s">
        <v>33</v>
      </c>
      <c r="AS8" s="35" t="s">
        <v>34</v>
      </c>
      <c r="AT8" s="35" t="s">
        <v>35</v>
      </c>
      <c r="AU8" s="33" t="s">
        <v>32</v>
      </c>
      <c r="AV8" s="35" t="s">
        <v>33</v>
      </c>
      <c r="AW8" s="35" t="s">
        <v>34</v>
      </c>
      <c r="AX8" s="35" t="s">
        <v>35</v>
      </c>
      <c r="AY8" s="90"/>
      <c r="AZ8" s="63"/>
      <c r="BA8" s="63"/>
      <c r="BB8" s="59"/>
      <c r="BC8" s="61"/>
      <c r="DX8" s="34">
        <v>7</v>
      </c>
      <c r="DY8" s="34" t="s">
        <v>21</v>
      </c>
      <c r="DZ8" s="34">
        <v>2024</v>
      </c>
    </row>
    <row r="9" spans="1:130" x14ac:dyDescent="0.25">
      <c r="A9" s="12">
        <v>1</v>
      </c>
      <c r="B9" s="36" t="s">
        <v>37</v>
      </c>
      <c r="C9" s="13"/>
      <c r="D9" s="13"/>
      <c r="E9" s="13"/>
      <c r="F9" s="13"/>
      <c r="G9" s="13"/>
      <c r="H9" s="31"/>
      <c r="I9" s="13"/>
      <c r="J9" s="13"/>
      <c r="K9" s="23"/>
      <c r="L9" s="23"/>
      <c r="M9" s="23"/>
      <c r="N9" s="23"/>
      <c r="O9" s="2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4"/>
      <c r="AV9" s="14"/>
      <c r="AW9" s="14"/>
      <c r="AX9" s="14"/>
      <c r="AY9" s="38"/>
      <c r="AZ9" s="45">
        <f>(100/15)</f>
        <v>6.666666666666667</v>
      </c>
      <c r="BA9" s="46">
        <v>3</v>
      </c>
      <c r="BB9" s="46" t="str">
        <f t="shared" ref="BB9" si="0">IF(BA9=1,"0%",IF(BA9=2,"50%",IF(BA9=3,"100%","Null")))</f>
        <v>100%</v>
      </c>
      <c r="BC9" s="47">
        <f>IF(BA9=1,0,IF(BA9=2,AZ9/2,IF(BA9=3,AZ9)))</f>
        <v>6.666666666666667</v>
      </c>
      <c r="DX9" s="34">
        <v>8</v>
      </c>
      <c r="DY9" s="34" t="s">
        <v>22</v>
      </c>
      <c r="DZ9" s="34">
        <v>2025</v>
      </c>
    </row>
    <row r="10" spans="1:130" x14ac:dyDescent="0.25">
      <c r="A10" s="15">
        <v>2</v>
      </c>
      <c r="B10" s="93" t="s">
        <v>38</v>
      </c>
      <c r="C10" s="16"/>
      <c r="D10" s="16"/>
      <c r="E10" s="16"/>
      <c r="F10" s="16"/>
      <c r="G10" s="21"/>
      <c r="H10" s="32"/>
      <c r="I10" s="21"/>
      <c r="J10" s="21"/>
      <c r="K10" s="23"/>
      <c r="L10" s="23"/>
      <c r="M10" s="23"/>
      <c r="N10" s="23"/>
      <c r="O10" s="23"/>
      <c r="P10" s="21"/>
      <c r="Q10" s="21"/>
      <c r="R10" s="21"/>
      <c r="S10" s="21"/>
      <c r="T10" s="21"/>
      <c r="U10" s="23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2"/>
      <c r="AV10" s="22"/>
      <c r="AW10" s="22"/>
      <c r="AX10" s="22"/>
      <c r="AY10" s="39"/>
      <c r="AZ10" s="45">
        <f t="shared" ref="AZ10:AZ35" si="1">(100/15)</f>
        <v>6.666666666666667</v>
      </c>
      <c r="BA10" s="46">
        <v>3</v>
      </c>
      <c r="BB10" s="46" t="str">
        <f t="shared" ref="BB10:BB23" si="2">IF(BA10=1,"0%",IF(BA10=2,"50%",IF(BA10=3,"100%","Null")))</f>
        <v>100%</v>
      </c>
      <c r="BC10" s="47">
        <f t="shared" ref="BC10:BC23" si="3">IF(BA10=1,0,IF(BA10=2,AZ10/2,IF(BA10=3,AZ10)))</f>
        <v>6.666666666666667</v>
      </c>
      <c r="DX10" s="34">
        <v>9</v>
      </c>
      <c r="DY10" s="34" t="s">
        <v>23</v>
      </c>
      <c r="DZ10" s="34">
        <v>2026</v>
      </c>
    </row>
    <row r="11" spans="1:130" x14ac:dyDescent="0.25">
      <c r="A11" s="17">
        <v>3</v>
      </c>
      <c r="B11" s="92" t="s">
        <v>39</v>
      </c>
      <c r="C11" s="18"/>
      <c r="D11" s="18"/>
      <c r="E11" s="18"/>
      <c r="F11" s="18"/>
      <c r="G11" s="23"/>
      <c r="H11" s="23"/>
      <c r="I11" s="23"/>
      <c r="J11" s="32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4"/>
      <c r="AV11" s="24"/>
      <c r="AW11" s="24"/>
      <c r="AX11" s="24"/>
      <c r="AY11" s="40"/>
      <c r="AZ11" s="45">
        <f t="shared" si="1"/>
        <v>6.666666666666667</v>
      </c>
      <c r="BA11" s="46">
        <v>3</v>
      </c>
      <c r="BB11" s="46" t="str">
        <f t="shared" si="2"/>
        <v>100%</v>
      </c>
      <c r="BC11" s="47">
        <f t="shared" si="3"/>
        <v>6.666666666666667</v>
      </c>
      <c r="DX11" s="34">
        <v>10</v>
      </c>
      <c r="DY11" s="34" t="s">
        <v>24</v>
      </c>
      <c r="DZ11" s="34">
        <v>2027</v>
      </c>
    </row>
    <row r="12" spans="1:130" x14ac:dyDescent="0.25">
      <c r="A12" s="15">
        <v>4</v>
      </c>
      <c r="B12" s="94" t="s">
        <v>40</v>
      </c>
      <c r="C12" s="18"/>
      <c r="D12" s="18"/>
      <c r="E12" s="18"/>
      <c r="F12" s="18"/>
      <c r="G12" s="23"/>
      <c r="H12" s="23"/>
      <c r="I12" s="23"/>
      <c r="J12" s="23"/>
      <c r="K12" s="23"/>
      <c r="L12" s="23"/>
      <c r="M12" s="32"/>
      <c r="N12" s="23"/>
      <c r="O12" s="23"/>
      <c r="P12" s="23"/>
      <c r="Q12" s="23"/>
      <c r="R12" s="23"/>
      <c r="S12" s="23"/>
      <c r="T12" s="23"/>
      <c r="U12" s="23"/>
      <c r="V12" s="30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4"/>
      <c r="AV12" s="24"/>
      <c r="AW12" s="24"/>
      <c r="AX12" s="24"/>
      <c r="AY12" s="40"/>
      <c r="AZ12" s="45">
        <f t="shared" si="1"/>
        <v>6.666666666666667</v>
      </c>
      <c r="BA12" s="46">
        <v>3</v>
      </c>
      <c r="BB12" s="46" t="str">
        <f t="shared" si="2"/>
        <v>100%</v>
      </c>
      <c r="BC12" s="47">
        <f t="shared" si="3"/>
        <v>6.666666666666667</v>
      </c>
      <c r="DX12" s="34">
        <v>11</v>
      </c>
      <c r="DY12" s="34" t="s">
        <v>25</v>
      </c>
      <c r="DZ12" s="34">
        <v>2028</v>
      </c>
    </row>
    <row r="13" spans="1:130" x14ac:dyDescent="0.25">
      <c r="A13" s="15">
        <v>5</v>
      </c>
      <c r="B13" s="91" t="s">
        <v>41</v>
      </c>
      <c r="C13" s="19"/>
      <c r="D13" s="19"/>
      <c r="E13" s="19"/>
      <c r="F13" s="19"/>
      <c r="G13" s="13"/>
      <c r="H13" s="13"/>
      <c r="I13" s="13"/>
      <c r="J13" s="13"/>
      <c r="K13" s="13"/>
      <c r="L13" s="13"/>
      <c r="M13" s="32"/>
      <c r="N13" s="13"/>
      <c r="O13" s="23"/>
      <c r="P13" s="23"/>
      <c r="Q13" s="23"/>
      <c r="R13" s="23"/>
      <c r="S13" s="2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4"/>
      <c r="AV13" s="14"/>
      <c r="AW13" s="14"/>
      <c r="AX13" s="14"/>
      <c r="AY13" s="39"/>
      <c r="AZ13" s="45">
        <f t="shared" si="1"/>
        <v>6.666666666666667</v>
      </c>
      <c r="BA13" s="46">
        <v>3</v>
      </c>
      <c r="BB13" s="46" t="str">
        <f t="shared" si="2"/>
        <v>100%</v>
      </c>
      <c r="BC13" s="47">
        <f t="shared" si="3"/>
        <v>6.666666666666667</v>
      </c>
      <c r="DX13" s="34">
        <v>12</v>
      </c>
      <c r="DY13" s="34" t="s">
        <v>26</v>
      </c>
    </row>
    <row r="14" spans="1:130" x14ac:dyDescent="0.25">
      <c r="A14" s="15">
        <v>6</v>
      </c>
      <c r="B14" s="91" t="s">
        <v>42</v>
      </c>
      <c r="C14" s="16"/>
      <c r="D14" s="16"/>
      <c r="E14" s="16"/>
      <c r="F14" s="16"/>
      <c r="G14" s="21"/>
      <c r="H14" s="21"/>
      <c r="I14" s="21"/>
      <c r="J14" s="21"/>
      <c r="K14" s="21"/>
      <c r="L14" s="21"/>
      <c r="M14" s="21"/>
      <c r="N14" s="21"/>
      <c r="O14" s="32"/>
      <c r="P14" s="23"/>
      <c r="Q14" s="23"/>
      <c r="R14" s="23"/>
      <c r="S14" s="23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2"/>
      <c r="AV14" s="22"/>
      <c r="AW14" s="22"/>
      <c r="AX14" s="22"/>
      <c r="AY14" s="39"/>
      <c r="AZ14" s="45">
        <f t="shared" si="1"/>
        <v>6.666666666666667</v>
      </c>
      <c r="BA14" s="46">
        <v>3</v>
      </c>
      <c r="BB14" s="46" t="str">
        <f t="shared" si="2"/>
        <v>100%</v>
      </c>
      <c r="BC14" s="47">
        <f t="shared" si="3"/>
        <v>6.666666666666667</v>
      </c>
      <c r="DX14" s="34">
        <v>13</v>
      </c>
      <c r="DY14" s="34"/>
    </row>
    <row r="15" spans="1:130" ht="22.5" x14ac:dyDescent="0.25">
      <c r="A15" s="17">
        <v>7</v>
      </c>
      <c r="B15" s="37" t="s">
        <v>43</v>
      </c>
      <c r="C15" s="18"/>
      <c r="D15" s="18"/>
      <c r="E15" s="18"/>
      <c r="F15" s="18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32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41"/>
      <c r="AZ15" s="45">
        <f t="shared" si="1"/>
        <v>6.666666666666667</v>
      </c>
      <c r="BA15" s="46">
        <v>3</v>
      </c>
      <c r="BB15" s="46" t="str">
        <f t="shared" si="2"/>
        <v>100%</v>
      </c>
      <c r="BC15" s="47">
        <f t="shared" si="3"/>
        <v>6.666666666666667</v>
      </c>
      <c r="DX15" s="34">
        <v>14</v>
      </c>
    </row>
    <row r="16" spans="1:130" x14ac:dyDescent="0.25">
      <c r="A16" s="15">
        <v>8</v>
      </c>
      <c r="B16" s="94" t="s">
        <v>40</v>
      </c>
      <c r="C16" s="18"/>
      <c r="D16" s="18"/>
      <c r="E16" s="18"/>
      <c r="F16" s="18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32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41"/>
      <c r="AZ16" s="45">
        <f t="shared" si="1"/>
        <v>6.666666666666667</v>
      </c>
      <c r="BA16" s="46">
        <v>3</v>
      </c>
      <c r="BB16" s="46" t="str">
        <f t="shared" si="2"/>
        <v>100%</v>
      </c>
      <c r="BC16" s="47">
        <f t="shared" si="3"/>
        <v>6.666666666666667</v>
      </c>
      <c r="DX16" s="34">
        <v>15</v>
      </c>
    </row>
    <row r="17" spans="1:128" x14ac:dyDescent="0.25">
      <c r="A17" s="15">
        <v>9</v>
      </c>
      <c r="B17" s="91" t="s">
        <v>44</v>
      </c>
      <c r="C17" s="19"/>
      <c r="D17" s="19"/>
      <c r="E17" s="19"/>
      <c r="F17" s="19"/>
      <c r="G17" s="13"/>
      <c r="H17" s="13"/>
      <c r="I17" s="13"/>
      <c r="J17" s="13"/>
      <c r="K17" s="13"/>
      <c r="L17" s="13"/>
      <c r="M17" s="13"/>
      <c r="N17" s="13"/>
      <c r="O17" s="23"/>
      <c r="P17" s="23"/>
      <c r="Q17" s="23"/>
      <c r="R17" s="23"/>
      <c r="S17" s="23"/>
      <c r="T17" s="13"/>
      <c r="U17" s="32"/>
      <c r="V17" s="13"/>
      <c r="W17" s="13"/>
      <c r="X17" s="13"/>
      <c r="Y17" s="13"/>
      <c r="Z17" s="13"/>
      <c r="AA17" s="23"/>
      <c r="AB17" s="23"/>
      <c r="AC17" s="23"/>
      <c r="AD17" s="23"/>
      <c r="AE17" s="23"/>
      <c r="AF17" s="13"/>
      <c r="AG17" s="13"/>
      <c r="AH17" s="13"/>
      <c r="AI17" s="13"/>
      <c r="AJ17" s="13"/>
      <c r="AK17" s="13"/>
      <c r="AL17" s="13"/>
      <c r="AM17" s="23"/>
      <c r="AN17" s="23"/>
      <c r="AO17" s="23"/>
      <c r="AP17" s="23"/>
      <c r="AQ17" s="23"/>
      <c r="AR17" s="13"/>
      <c r="AS17" s="13"/>
      <c r="AT17" s="13"/>
      <c r="AU17" s="23"/>
      <c r="AV17" s="23"/>
      <c r="AW17" s="23"/>
      <c r="AX17" s="23"/>
      <c r="AY17" s="41"/>
      <c r="AZ17" s="45">
        <f t="shared" si="1"/>
        <v>6.666666666666667</v>
      </c>
      <c r="BA17" s="46">
        <v>3</v>
      </c>
      <c r="BB17" s="46" t="str">
        <f t="shared" si="2"/>
        <v>100%</v>
      </c>
      <c r="BC17" s="47">
        <f t="shared" si="3"/>
        <v>6.666666666666667</v>
      </c>
      <c r="DX17" s="34">
        <v>16</v>
      </c>
    </row>
    <row r="18" spans="1:128" x14ac:dyDescent="0.25">
      <c r="A18" s="15">
        <v>10</v>
      </c>
      <c r="B18" s="94" t="s">
        <v>40</v>
      </c>
      <c r="C18" s="16"/>
      <c r="D18" s="16"/>
      <c r="E18" s="16"/>
      <c r="F18" s="16"/>
      <c r="G18" s="21"/>
      <c r="H18" s="21"/>
      <c r="I18" s="21"/>
      <c r="J18" s="21"/>
      <c r="K18" s="21"/>
      <c r="L18" s="21"/>
      <c r="M18" s="21"/>
      <c r="N18" s="21"/>
      <c r="O18" s="28"/>
      <c r="P18" s="28"/>
      <c r="Q18" s="28"/>
      <c r="R18" s="28"/>
      <c r="S18" s="21"/>
      <c r="T18" s="21"/>
      <c r="U18" s="21"/>
      <c r="V18" s="32"/>
      <c r="W18" s="21"/>
      <c r="X18" s="21"/>
      <c r="Y18" s="21"/>
      <c r="Z18" s="21"/>
      <c r="AA18" s="23"/>
      <c r="AB18" s="23"/>
      <c r="AC18" s="23"/>
      <c r="AD18" s="23"/>
      <c r="AE18" s="23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3"/>
      <c r="AV18" s="23"/>
      <c r="AW18" s="23"/>
      <c r="AX18" s="23"/>
      <c r="AY18" s="41"/>
      <c r="AZ18" s="45">
        <f t="shared" si="1"/>
        <v>6.666666666666667</v>
      </c>
      <c r="BA18" s="46">
        <v>3</v>
      </c>
      <c r="BB18" s="46" t="str">
        <f t="shared" si="2"/>
        <v>100%</v>
      </c>
      <c r="BC18" s="47">
        <f t="shared" si="3"/>
        <v>6.666666666666667</v>
      </c>
      <c r="DX18" s="34">
        <v>17</v>
      </c>
    </row>
    <row r="19" spans="1:128" x14ac:dyDescent="0.25">
      <c r="A19" s="17">
        <v>11</v>
      </c>
      <c r="B19" s="94" t="s">
        <v>45</v>
      </c>
      <c r="C19" s="18"/>
      <c r="D19" s="18"/>
      <c r="E19" s="18"/>
      <c r="F19" s="18"/>
      <c r="G19" s="23"/>
      <c r="H19" s="23"/>
      <c r="I19" s="23"/>
      <c r="J19" s="23"/>
      <c r="K19" s="23"/>
      <c r="L19" s="23"/>
      <c r="M19" s="23"/>
      <c r="N19" s="27"/>
      <c r="O19" s="23"/>
      <c r="P19" s="23"/>
      <c r="Q19" s="23"/>
      <c r="R19" s="23"/>
      <c r="S19" s="27"/>
      <c r="T19" s="23"/>
      <c r="U19" s="23"/>
      <c r="V19" s="23"/>
      <c r="W19" s="23"/>
      <c r="X19" s="23"/>
      <c r="Y19" s="32"/>
      <c r="Z19" s="23"/>
      <c r="AA19" s="23"/>
      <c r="AB19" s="23"/>
      <c r="AC19" s="23"/>
      <c r="AD19" s="23"/>
      <c r="AE19" s="27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7"/>
      <c r="AR19" s="23"/>
      <c r="AS19" s="23"/>
      <c r="AT19" s="23"/>
      <c r="AU19" s="23"/>
      <c r="AV19" s="23"/>
      <c r="AW19" s="23"/>
      <c r="AX19" s="23"/>
      <c r="AY19" s="42"/>
      <c r="AZ19" s="45">
        <f t="shared" si="1"/>
        <v>6.666666666666667</v>
      </c>
      <c r="BA19" s="46">
        <v>3</v>
      </c>
      <c r="BB19" s="46" t="str">
        <f t="shared" si="2"/>
        <v>100%</v>
      </c>
      <c r="BC19" s="47">
        <f t="shared" si="3"/>
        <v>6.666666666666667</v>
      </c>
      <c r="DX19" s="34">
        <v>18</v>
      </c>
    </row>
    <row r="20" spans="1:128" x14ac:dyDescent="0.25">
      <c r="A20" s="15">
        <v>12</v>
      </c>
      <c r="B20" s="95" t="s">
        <v>46</v>
      </c>
      <c r="C20" s="18"/>
      <c r="D20" s="18"/>
      <c r="E20" s="18"/>
      <c r="F20" s="18"/>
      <c r="G20" s="23"/>
      <c r="H20" s="23"/>
      <c r="I20" s="23"/>
      <c r="J20" s="23"/>
      <c r="K20" s="23"/>
      <c r="L20" s="23"/>
      <c r="M20" s="23"/>
      <c r="N20" s="23"/>
      <c r="O20" s="29"/>
      <c r="P20" s="29"/>
      <c r="Q20" s="29"/>
      <c r="R20" s="29"/>
      <c r="S20" s="23"/>
      <c r="T20" s="23"/>
      <c r="U20" s="23"/>
      <c r="V20" s="23"/>
      <c r="W20" s="23"/>
      <c r="X20" s="23"/>
      <c r="Y20" s="32"/>
      <c r="Z20" s="23"/>
      <c r="AA20" s="23"/>
      <c r="AB20" s="23"/>
      <c r="AC20" s="23"/>
      <c r="AD20" s="23"/>
      <c r="AE20" s="27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42"/>
      <c r="AZ20" s="45">
        <f t="shared" si="1"/>
        <v>6.666666666666667</v>
      </c>
      <c r="BA20" s="46">
        <v>3</v>
      </c>
      <c r="BB20" s="46" t="str">
        <f t="shared" si="2"/>
        <v>100%</v>
      </c>
      <c r="BC20" s="47">
        <f t="shared" si="3"/>
        <v>6.666666666666667</v>
      </c>
      <c r="DX20" s="34">
        <v>19</v>
      </c>
    </row>
    <row r="21" spans="1:128" x14ac:dyDescent="0.25">
      <c r="A21" s="15">
        <v>13</v>
      </c>
      <c r="B21" s="94" t="s">
        <v>40</v>
      </c>
      <c r="C21" s="19"/>
      <c r="D21" s="19"/>
      <c r="E21" s="19"/>
      <c r="F21" s="19"/>
      <c r="G21" s="13"/>
      <c r="H21" s="13"/>
      <c r="I21" s="13"/>
      <c r="J21" s="13"/>
      <c r="K21" s="13"/>
      <c r="L21" s="13"/>
      <c r="M21" s="13"/>
      <c r="N21" s="13"/>
      <c r="O21" s="13"/>
      <c r="P21" s="25"/>
      <c r="Q21" s="25"/>
      <c r="R21" s="25"/>
      <c r="S21" s="25"/>
      <c r="T21" s="25"/>
      <c r="U21" s="25"/>
      <c r="V21" s="25"/>
      <c r="W21" s="13"/>
      <c r="X21" s="13"/>
      <c r="Y21" s="31"/>
      <c r="Z21" s="13"/>
      <c r="AA21" s="13"/>
      <c r="AB21" s="13"/>
      <c r="AC21" s="13"/>
      <c r="AD21" s="13"/>
      <c r="AE21" s="13"/>
      <c r="AF21" s="13"/>
      <c r="AG21" s="13"/>
      <c r="AH21" s="13"/>
      <c r="AI21" s="23"/>
      <c r="AJ21" s="23"/>
      <c r="AK21" s="23"/>
      <c r="AL21" s="23"/>
      <c r="AM21" s="27"/>
      <c r="AN21" s="13"/>
      <c r="AO21" s="13"/>
      <c r="AP21" s="13"/>
      <c r="AQ21" s="13"/>
      <c r="AR21" s="13"/>
      <c r="AS21" s="13"/>
      <c r="AT21" s="13"/>
      <c r="AU21" s="14"/>
      <c r="AV21" s="14"/>
      <c r="AW21" s="14"/>
      <c r="AX21" s="14"/>
      <c r="AY21" s="43"/>
      <c r="AZ21" s="45">
        <f t="shared" si="1"/>
        <v>6.666666666666667</v>
      </c>
      <c r="BA21" s="46">
        <v>3</v>
      </c>
      <c r="BB21" s="46" t="str">
        <f t="shared" si="2"/>
        <v>100%</v>
      </c>
      <c r="BC21" s="47">
        <f t="shared" si="3"/>
        <v>6.666666666666667</v>
      </c>
      <c r="DX21" s="34">
        <v>20</v>
      </c>
    </row>
    <row r="22" spans="1:128" x14ac:dyDescent="0.25">
      <c r="A22" s="12">
        <v>14</v>
      </c>
      <c r="B22" s="94" t="s">
        <v>40</v>
      </c>
      <c r="C22" s="19"/>
      <c r="D22" s="19"/>
      <c r="E22" s="19"/>
      <c r="F22" s="19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20"/>
      <c r="T22" s="20"/>
      <c r="U22" s="20"/>
      <c r="V22" s="20"/>
      <c r="W22" s="25"/>
      <c r="X22" s="25"/>
      <c r="Y22" s="13"/>
      <c r="Z22" s="13"/>
      <c r="AA22" s="13"/>
      <c r="AB22" s="13"/>
      <c r="AC22" s="13"/>
      <c r="AD22" s="13"/>
      <c r="AE22" s="31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4"/>
      <c r="AV22" s="14"/>
      <c r="AW22" s="14"/>
      <c r="AX22" s="14"/>
      <c r="AY22" s="44"/>
      <c r="AZ22" s="45">
        <f t="shared" si="1"/>
        <v>6.666666666666667</v>
      </c>
      <c r="BA22" s="46">
        <v>3</v>
      </c>
      <c r="BB22" s="46" t="str">
        <f t="shared" si="2"/>
        <v>100%</v>
      </c>
      <c r="BC22" s="47">
        <f t="shared" si="3"/>
        <v>6.666666666666667</v>
      </c>
      <c r="DX22" s="34">
        <v>21</v>
      </c>
    </row>
    <row r="23" spans="1:128" ht="22.5" x14ac:dyDescent="0.25">
      <c r="A23" s="12">
        <v>15</v>
      </c>
      <c r="B23" s="37" t="s">
        <v>47</v>
      </c>
      <c r="C23" s="19"/>
      <c r="D23" s="19"/>
      <c r="E23" s="19"/>
      <c r="F23" s="19"/>
      <c r="G23" s="13"/>
      <c r="H23" s="13"/>
      <c r="I23" s="13"/>
      <c r="J23" s="13"/>
      <c r="K23" s="13"/>
      <c r="L23" s="13"/>
      <c r="M23" s="13"/>
      <c r="N23" s="13"/>
      <c r="O23" s="13"/>
      <c r="P23" s="26"/>
      <c r="Q23" s="26"/>
      <c r="R23" s="26"/>
      <c r="S23" s="26"/>
      <c r="T23" s="26"/>
      <c r="U23" s="26"/>
      <c r="V23" s="26"/>
      <c r="W23" s="13"/>
      <c r="X23" s="13"/>
      <c r="Y23" s="13"/>
      <c r="Z23" s="23"/>
      <c r="AA23" s="23"/>
      <c r="AB23" s="23"/>
      <c r="AC23" s="23"/>
      <c r="AD23" s="23"/>
      <c r="AE23" s="31"/>
      <c r="AF23" s="23"/>
      <c r="AG23" s="13"/>
      <c r="AH23" s="13"/>
      <c r="AI23" s="13"/>
      <c r="AJ23" s="13"/>
      <c r="AK23" s="13"/>
      <c r="AL23" s="13"/>
      <c r="AM23" s="13"/>
      <c r="AN23" s="13"/>
      <c r="AO23" s="13"/>
      <c r="AP23" s="23"/>
      <c r="AQ23" s="23"/>
      <c r="AR23" s="23"/>
      <c r="AS23" s="23"/>
      <c r="AT23" s="23"/>
      <c r="AU23" s="23"/>
      <c r="AV23" s="23"/>
      <c r="AW23" s="23"/>
      <c r="AX23" s="23"/>
      <c r="AY23" s="44"/>
      <c r="AZ23" s="45">
        <f t="shared" si="1"/>
        <v>6.666666666666667</v>
      </c>
      <c r="BA23" s="46">
        <v>3</v>
      </c>
      <c r="BB23" s="46" t="str">
        <f t="shared" si="2"/>
        <v>100%</v>
      </c>
      <c r="BC23" s="47">
        <f t="shared" si="3"/>
        <v>6.666666666666667</v>
      </c>
      <c r="DX23" s="34">
        <v>22</v>
      </c>
    </row>
    <row r="24" spans="1:128" x14ac:dyDescent="0.25">
      <c r="A24" s="12">
        <v>16</v>
      </c>
      <c r="B24" s="96" t="s">
        <v>48</v>
      </c>
      <c r="C24" s="19"/>
      <c r="D24" s="19"/>
      <c r="E24" s="19"/>
      <c r="F24" s="19"/>
      <c r="G24" s="13"/>
      <c r="H24" s="13"/>
      <c r="I24" s="13"/>
      <c r="J24" s="13"/>
      <c r="K24" s="13"/>
      <c r="L24" s="13"/>
      <c r="M24" s="13"/>
      <c r="N24" s="13"/>
      <c r="O24" s="13"/>
      <c r="P24" s="26"/>
      <c r="Q24" s="26"/>
      <c r="R24" s="26"/>
      <c r="S24" s="26"/>
      <c r="T24" s="26"/>
      <c r="U24" s="26"/>
      <c r="V24" s="26"/>
      <c r="W24" s="13"/>
      <c r="X24" s="13"/>
      <c r="Y24" s="13"/>
      <c r="Z24" s="23"/>
      <c r="AA24" s="23"/>
      <c r="AB24" s="23"/>
      <c r="AC24" s="23"/>
      <c r="AD24" s="23"/>
      <c r="AE24" s="23"/>
      <c r="AF24" s="23"/>
      <c r="AG24" s="31"/>
      <c r="AH24" s="13"/>
      <c r="AI24" s="13"/>
      <c r="AJ24" s="13"/>
      <c r="AK24" s="13"/>
      <c r="AL24" s="13"/>
      <c r="AM24" s="13"/>
      <c r="AN24" s="13"/>
      <c r="AO24" s="13"/>
      <c r="AP24" s="23"/>
      <c r="AQ24" s="23"/>
      <c r="AR24" s="23"/>
      <c r="AS24" s="23"/>
      <c r="AT24" s="23"/>
      <c r="AU24" s="23"/>
      <c r="AV24" s="23"/>
      <c r="AW24" s="23"/>
      <c r="AX24" s="23"/>
      <c r="AY24" s="44"/>
      <c r="AZ24" s="45">
        <f t="shared" si="1"/>
        <v>6.666666666666667</v>
      </c>
      <c r="BA24" s="46">
        <v>3</v>
      </c>
      <c r="BB24" s="46" t="str">
        <f t="shared" ref="BB24:BB25" si="4">IF(BA24=1,"0%",IF(BA24=2,"50%",IF(BA24=3,"100%","Null")))</f>
        <v>100%</v>
      </c>
      <c r="BC24" s="47">
        <f t="shared" ref="BC24:BC25" si="5">IF(BA24=1,0,IF(BA24=2,AZ24/2,IF(BA24=3,AZ24)))</f>
        <v>6.666666666666667</v>
      </c>
      <c r="DX24" s="34">
        <v>23</v>
      </c>
    </row>
    <row r="25" spans="1:128" x14ac:dyDescent="0.25">
      <c r="A25" s="12">
        <v>17</v>
      </c>
      <c r="B25" s="37" t="s">
        <v>40</v>
      </c>
      <c r="C25" s="19"/>
      <c r="D25" s="19"/>
      <c r="E25" s="19"/>
      <c r="F25" s="19"/>
      <c r="G25" s="13"/>
      <c r="H25" s="13"/>
      <c r="I25" s="13"/>
      <c r="J25" s="13"/>
      <c r="K25" s="13"/>
      <c r="L25" s="13"/>
      <c r="M25" s="13"/>
      <c r="N25" s="13"/>
      <c r="O25" s="13"/>
      <c r="P25" s="26"/>
      <c r="Q25" s="26"/>
      <c r="R25" s="26"/>
      <c r="S25" s="26"/>
      <c r="T25" s="26"/>
      <c r="U25" s="26"/>
      <c r="V25" s="26"/>
      <c r="W25" s="13"/>
      <c r="X25" s="13"/>
      <c r="Y25" s="13"/>
      <c r="Z25" s="23"/>
      <c r="AA25" s="23"/>
      <c r="AB25" s="23"/>
      <c r="AC25" s="23"/>
      <c r="AD25" s="23"/>
      <c r="AE25" s="23"/>
      <c r="AF25" s="23"/>
      <c r="AG25" s="13"/>
      <c r="AH25" s="31"/>
      <c r="AI25" s="13"/>
      <c r="AJ25" s="13"/>
      <c r="AK25" s="13"/>
      <c r="AL25" s="13"/>
      <c r="AM25" s="13"/>
      <c r="AN25" s="13"/>
      <c r="AO25" s="13"/>
      <c r="AP25" s="23"/>
      <c r="AQ25" s="23"/>
      <c r="AR25" s="23"/>
      <c r="AS25" s="23"/>
      <c r="AT25" s="23"/>
      <c r="AU25" s="23"/>
      <c r="AV25" s="23"/>
      <c r="AW25" s="23"/>
      <c r="AX25" s="23"/>
      <c r="AY25" s="44"/>
      <c r="AZ25" s="45">
        <f t="shared" si="1"/>
        <v>6.666666666666667</v>
      </c>
      <c r="BA25" s="46">
        <v>3</v>
      </c>
      <c r="BB25" s="46" t="str">
        <f t="shared" si="4"/>
        <v>100%</v>
      </c>
      <c r="BC25" s="47">
        <f t="shared" si="5"/>
        <v>6.666666666666667</v>
      </c>
      <c r="DX25" s="34">
        <v>24</v>
      </c>
    </row>
    <row r="26" spans="1:128" x14ac:dyDescent="0.25">
      <c r="A26" s="12">
        <v>18</v>
      </c>
      <c r="B26" s="94" t="s">
        <v>49</v>
      </c>
      <c r="C26" s="19"/>
      <c r="D26" s="19"/>
      <c r="E26" s="19"/>
      <c r="F26" s="19"/>
      <c r="G26" s="13"/>
      <c r="H26" s="13"/>
      <c r="I26" s="13"/>
      <c r="J26" s="13"/>
      <c r="K26" s="13"/>
      <c r="L26" s="13"/>
      <c r="M26" s="13"/>
      <c r="N26" s="13"/>
      <c r="O26" s="13"/>
      <c r="P26" s="26"/>
      <c r="Q26" s="26"/>
      <c r="R26" s="26"/>
      <c r="S26" s="26"/>
      <c r="T26" s="26"/>
      <c r="U26" s="26"/>
      <c r="V26" s="26"/>
      <c r="W26" s="13"/>
      <c r="X26" s="13"/>
      <c r="Y26" s="13"/>
      <c r="Z26" s="23"/>
      <c r="AA26" s="23"/>
      <c r="AB26" s="23"/>
      <c r="AC26" s="23"/>
      <c r="AD26" s="23"/>
      <c r="AE26" s="23"/>
      <c r="AF26" s="23"/>
      <c r="AG26" s="13"/>
      <c r="AH26" s="31"/>
      <c r="AI26" s="13"/>
      <c r="AJ26" s="13"/>
      <c r="AK26" s="13"/>
      <c r="AL26" s="13"/>
      <c r="AM26" s="13"/>
      <c r="AN26" s="13"/>
      <c r="AO26" s="13"/>
      <c r="AP26" s="23"/>
      <c r="AQ26" s="23"/>
      <c r="AR26" s="23"/>
      <c r="AS26" s="23"/>
      <c r="AT26" s="23"/>
      <c r="AU26" s="23"/>
      <c r="AV26" s="23"/>
      <c r="AW26" s="23"/>
      <c r="AX26" s="23"/>
      <c r="AY26" s="44"/>
      <c r="AZ26" s="45">
        <f t="shared" si="1"/>
        <v>6.666666666666667</v>
      </c>
      <c r="BA26" s="46">
        <v>3</v>
      </c>
      <c r="BB26" s="46" t="str">
        <f t="shared" ref="BB26:BB29" si="6">IF(BA26=1,"0%",IF(BA26=2,"50%",IF(BA26=3,"100%","Null")))</f>
        <v>100%</v>
      </c>
      <c r="BC26" s="47">
        <f t="shared" ref="BC26:BC28" si="7">IF(BA26=1,0,IF(BA26=2,AZ26/2,IF(BA26=3,AZ26)))</f>
        <v>6.666666666666667</v>
      </c>
      <c r="DX26" s="34">
        <v>25</v>
      </c>
    </row>
    <row r="27" spans="1:128" x14ac:dyDescent="0.25">
      <c r="A27" s="12">
        <v>19</v>
      </c>
      <c r="B27" s="94" t="s">
        <v>40</v>
      </c>
      <c r="C27" s="19"/>
      <c r="D27" s="19"/>
      <c r="E27" s="19"/>
      <c r="F27" s="19"/>
      <c r="G27" s="13"/>
      <c r="H27" s="13"/>
      <c r="I27" s="13"/>
      <c r="J27" s="13"/>
      <c r="K27" s="13"/>
      <c r="L27" s="13"/>
      <c r="M27" s="13"/>
      <c r="N27" s="13"/>
      <c r="O27" s="13"/>
      <c r="P27" s="26"/>
      <c r="Q27" s="26"/>
      <c r="R27" s="26"/>
      <c r="S27" s="26"/>
      <c r="T27" s="26"/>
      <c r="U27" s="26"/>
      <c r="V27" s="26"/>
      <c r="W27" s="13"/>
      <c r="X27" s="13"/>
      <c r="Y27" s="13"/>
      <c r="Z27" s="23"/>
      <c r="AA27" s="23"/>
      <c r="AB27" s="23"/>
      <c r="AC27" s="23"/>
      <c r="AD27" s="23"/>
      <c r="AE27" s="23"/>
      <c r="AF27" s="23"/>
      <c r="AG27" s="13"/>
      <c r="AH27" s="13"/>
      <c r="AI27" s="13"/>
      <c r="AJ27" s="13"/>
      <c r="AK27" s="31"/>
      <c r="AL27" s="13"/>
      <c r="AM27" s="13"/>
      <c r="AN27" s="13"/>
      <c r="AO27" s="13"/>
      <c r="AP27" s="23"/>
      <c r="AQ27" s="23"/>
      <c r="AR27" s="23"/>
      <c r="AS27" s="23"/>
      <c r="AT27" s="23"/>
      <c r="AU27" s="23"/>
      <c r="AV27" s="23"/>
      <c r="AW27" s="23"/>
      <c r="AX27" s="23"/>
      <c r="AY27" s="44"/>
      <c r="AZ27" s="45">
        <f t="shared" si="1"/>
        <v>6.666666666666667</v>
      </c>
      <c r="BA27" s="46">
        <v>3</v>
      </c>
      <c r="BB27" s="46" t="str">
        <f t="shared" si="6"/>
        <v>100%</v>
      </c>
      <c r="BC27" s="47">
        <f t="shared" si="7"/>
        <v>6.666666666666667</v>
      </c>
      <c r="DX27" s="34">
        <v>26</v>
      </c>
    </row>
    <row r="28" spans="1:128" x14ac:dyDescent="0.25">
      <c r="A28" s="12">
        <v>20</v>
      </c>
      <c r="B28" s="94" t="s">
        <v>50</v>
      </c>
      <c r="C28" s="19"/>
      <c r="D28" s="19"/>
      <c r="E28" s="19"/>
      <c r="F28" s="19"/>
      <c r="G28" s="13"/>
      <c r="H28" s="13"/>
      <c r="I28" s="13"/>
      <c r="J28" s="13"/>
      <c r="K28" s="13"/>
      <c r="L28" s="13"/>
      <c r="M28" s="13"/>
      <c r="N28" s="13"/>
      <c r="O28" s="13"/>
      <c r="P28" s="26"/>
      <c r="Q28" s="26"/>
      <c r="R28" s="26"/>
      <c r="S28" s="26"/>
      <c r="T28" s="26"/>
      <c r="U28" s="26"/>
      <c r="V28" s="26"/>
      <c r="W28" s="13"/>
      <c r="X28" s="13"/>
      <c r="Y28" s="13"/>
      <c r="Z28" s="23"/>
      <c r="AA28" s="23"/>
      <c r="AB28" s="23"/>
      <c r="AC28" s="23"/>
      <c r="AD28" s="23"/>
      <c r="AE28" s="23"/>
      <c r="AF28" s="23"/>
      <c r="AG28" s="13"/>
      <c r="AH28" s="13"/>
      <c r="AI28" s="13"/>
      <c r="AJ28" s="13"/>
      <c r="AK28" s="13"/>
      <c r="AL28" s="31"/>
      <c r="AM28" s="13"/>
      <c r="AN28" s="13"/>
      <c r="AO28" s="13"/>
      <c r="AP28" s="23"/>
      <c r="AQ28" s="23"/>
      <c r="AR28" s="23"/>
      <c r="AS28" s="23"/>
      <c r="AT28" s="23"/>
      <c r="AU28" s="23"/>
      <c r="AV28" s="23"/>
      <c r="AW28" s="23"/>
      <c r="AX28" s="23"/>
      <c r="AY28" s="44"/>
      <c r="AZ28" s="45">
        <f t="shared" si="1"/>
        <v>6.666666666666667</v>
      </c>
      <c r="BA28" s="46">
        <v>3</v>
      </c>
      <c r="BB28" s="46" t="str">
        <f t="shared" si="6"/>
        <v>100%</v>
      </c>
      <c r="BC28" s="47">
        <f t="shared" si="7"/>
        <v>6.666666666666667</v>
      </c>
      <c r="DX28" s="34">
        <v>27</v>
      </c>
    </row>
    <row r="29" spans="1:128" x14ac:dyDescent="0.25">
      <c r="A29" s="12">
        <v>21</v>
      </c>
      <c r="B29" s="94" t="s">
        <v>40</v>
      </c>
      <c r="C29" s="19"/>
      <c r="D29" s="19"/>
      <c r="E29" s="19"/>
      <c r="F29" s="19"/>
      <c r="G29" s="13"/>
      <c r="H29" s="13"/>
      <c r="I29" s="13"/>
      <c r="J29" s="13"/>
      <c r="K29" s="13"/>
      <c r="L29" s="13"/>
      <c r="M29" s="13"/>
      <c r="N29" s="13"/>
      <c r="O29" s="13"/>
      <c r="P29" s="26"/>
      <c r="Q29" s="26"/>
      <c r="R29" s="26"/>
      <c r="S29" s="26"/>
      <c r="T29" s="26"/>
      <c r="U29" s="26"/>
      <c r="V29" s="26"/>
      <c r="W29" s="13"/>
      <c r="X29" s="13"/>
      <c r="Y29" s="13"/>
      <c r="Z29" s="23"/>
      <c r="AA29" s="23"/>
      <c r="AB29" s="23"/>
      <c r="AC29" s="23"/>
      <c r="AD29" s="23"/>
      <c r="AE29" s="23"/>
      <c r="AF29" s="23"/>
      <c r="AG29" s="13"/>
      <c r="AH29" s="13"/>
      <c r="AI29" s="13"/>
      <c r="AJ29" s="13"/>
      <c r="AK29" s="13"/>
      <c r="AL29" s="13"/>
      <c r="AM29" s="13"/>
      <c r="AN29" s="13"/>
      <c r="AO29" s="31"/>
      <c r="AP29" s="23"/>
      <c r="AQ29" s="23"/>
      <c r="AR29" s="23"/>
      <c r="AS29" s="23"/>
      <c r="AT29" s="23"/>
      <c r="AU29" s="23"/>
      <c r="AV29" s="23"/>
      <c r="AW29" s="23"/>
      <c r="AX29" s="23"/>
      <c r="AY29" s="44"/>
      <c r="AZ29" s="45">
        <f t="shared" si="1"/>
        <v>6.666666666666667</v>
      </c>
      <c r="BA29" s="46">
        <v>3</v>
      </c>
      <c r="BB29" s="46" t="str">
        <f t="shared" si="6"/>
        <v>100%</v>
      </c>
      <c r="BC29" s="47">
        <f>IF(BA29=1,0,IF(BA29=2,AZ29/2,IF(BA29=3,AZ29)))</f>
        <v>6.666666666666667</v>
      </c>
      <c r="DX29" s="34">
        <v>28</v>
      </c>
    </row>
    <row r="30" spans="1:128" x14ac:dyDescent="0.25">
      <c r="A30" s="12">
        <v>22</v>
      </c>
      <c r="B30" s="94" t="s">
        <v>51</v>
      </c>
      <c r="C30" s="19"/>
      <c r="D30" s="19"/>
      <c r="E30" s="19"/>
      <c r="F30" s="19"/>
      <c r="G30" s="13"/>
      <c r="H30" s="13"/>
      <c r="I30" s="13"/>
      <c r="J30" s="13"/>
      <c r="K30" s="13"/>
      <c r="L30" s="13"/>
      <c r="M30" s="13"/>
      <c r="N30" s="13"/>
      <c r="O30" s="13"/>
      <c r="P30" s="26"/>
      <c r="Q30" s="26"/>
      <c r="R30" s="26"/>
      <c r="S30" s="26"/>
      <c r="T30" s="26"/>
      <c r="U30" s="26"/>
      <c r="V30" s="26"/>
      <c r="W30" s="13"/>
      <c r="X30" s="13"/>
      <c r="Y30" s="13"/>
      <c r="Z30" s="23"/>
      <c r="AA30" s="23"/>
      <c r="AB30" s="23"/>
      <c r="AC30" s="23"/>
      <c r="AD30" s="23"/>
      <c r="AE30" s="23"/>
      <c r="AF30" s="23"/>
      <c r="AG30" s="13"/>
      <c r="AH30" s="13"/>
      <c r="AI30" s="13"/>
      <c r="AJ30" s="13"/>
      <c r="AK30" s="13"/>
      <c r="AL30" s="13"/>
      <c r="AM30" s="13"/>
      <c r="AN30" s="13"/>
      <c r="AO30" s="13"/>
      <c r="AP30" s="31"/>
      <c r="AQ30" s="23"/>
      <c r="AR30" s="23"/>
      <c r="AS30" s="23"/>
      <c r="AT30" s="23"/>
      <c r="AU30" s="23"/>
      <c r="AV30" s="23"/>
      <c r="AW30" s="23"/>
      <c r="AX30" s="23"/>
      <c r="AY30" s="44"/>
      <c r="AZ30" s="45">
        <f t="shared" si="1"/>
        <v>6.666666666666667</v>
      </c>
      <c r="BA30" s="46">
        <v>3</v>
      </c>
      <c r="BB30" s="46" t="str">
        <f t="shared" ref="BB30:BB35" si="8">IF(BA30=1,"0%",IF(BA30=2,"50%",IF(BA30=3,"100%","Null")))</f>
        <v>100%</v>
      </c>
      <c r="BC30" s="47">
        <f>IF(BA30=1,0,IF(BA30=2,AZ30/2,IF(BA30=3,AZ30)))</f>
        <v>6.666666666666667</v>
      </c>
      <c r="DX30" s="34">
        <v>30</v>
      </c>
    </row>
    <row r="31" spans="1:128" x14ac:dyDescent="0.25">
      <c r="A31" s="12">
        <v>23</v>
      </c>
      <c r="B31" s="97" t="s">
        <v>52</v>
      </c>
      <c r="C31" s="19"/>
      <c r="D31" s="19"/>
      <c r="E31" s="19"/>
      <c r="F31" s="19"/>
      <c r="G31" s="13"/>
      <c r="H31" s="13"/>
      <c r="I31" s="13"/>
      <c r="J31" s="13"/>
      <c r="K31" s="13"/>
      <c r="L31" s="13"/>
      <c r="M31" s="13"/>
      <c r="N31" s="13"/>
      <c r="O31" s="13"/>
      <c r="P31" s="26"/>
      <c r="Q31" s="26"/>
      <c r="R31" s="26"/>
      <c r="S31" s="26"/>
      <c r="T31" s="26"/>
      <c r="U31" s="26"/>
      <c r="V31" s="26"/>
      <c r="W31" s="13"/>
      <c r="X31" s="13"/>
      <c r="Y31" s="13"/>
      <c r="Z31" s="23"/>
      <c r="AA31" s="23"/>
      <c r="AB31" s="23"/>
      <c r="AC31" s="23"/>
      <c r="AD31" s="23"/>
      <c r="AE31" s="23"/>
      <c r="AF31" s="23"/>
      <c r="AG31" s="13"/>
      <c r="AH31" s="13"/>
      <c r="AI31" s="13"/>
      <c r="AJ31" s="13"/>
      <c r="AK31" s="13"/>
      <c r="AL31" s="13"/>
      <c r="AM31" s="13"/>
      <c r="AN31" s="13"/>
      <c r="AO31" s="13"/>
      <c r="AP31" s="23"/>
      <c r="AQ31" s="31"/>
      <c r="AR31" s="23"/>
      <c r="AS31" s="23"/>
      <c r="AT31" s="23"/>
      <c r="AU31" s="23"/>
      <c r="AV31" s="23"/>
      <c r="AW31" s="23"/>
      <c r="AX31" s="23"/>
      <c r="AY31" s="44"/>
      <c r="AZ31" s="45">
        <f t="shared" si="1"/>
        <v>6.666666666666667</v>
      </c>
      <c r="BA31" s="46">
        <v>3</v>
      </c>
      <c r="BB31" s="46" t="str">
        <f t="shared" si="8"/>
        <v>100%</v>
      </c>
      <c r="BC31" s="47">
        <f>IF(BA31=1,0,IF(BA31=2,AZ31/2,IF(BA31=3,AZ31)))</f>
        <v>6.666666666666667</v>
      </c>
      <c r="DX31" s="34">
        <v>31</v>
      </c>
    </row>
    <row r="32" spans="1:128" x14ac:dyDescent="0.25">
      <c r="A32" s="12">
        <v>24</v>
      </c>
      <c r="B32" s="98" t="s">
        <v>53</v>
      </c>
      <c r="C32" s="19"/>
      <c r="D32" s="19"/>
      <c r="E32" s="19"/>
      <c r="F32" s="19"/>
      <c r="G32" s="13"/>
      <c r="H32" s="13"/>
      <c r="I32" s="13"/>
      <c r="J32" s="13"/>
      <c r="K32" s="13"/>
      <c r="L32" s="13"/>
      <c r="M32" s="13"/>
      <c r="N32" s="13"/>
      <c r="O32" s="13"/>
      <c r="P32" s="26"/>
      <c r="Q32" s="26"/>
      <c r="R32" s="26"/>
      <c r="S32" s="26"/>
      <c r="T32" s="26"/>
      <c r="U32" s="26"/>
      <c r="V32" s="26"/>
      <c r="W32" s="13"/>
      <c r="X32" s="13"/>
      <c r="Y32" s="13"/>
      <c r="Z32" s="23"/>
      <c r="AA32" s="23"/>
      <c r="AB32" s="23"/>
      <c r="AC32" s="23"/>
      <c r="AD32" s="23"/>
      <c r="AE32" s="23"/>
      <c r="AF32" s="23"/>
      <c r="AG32" s="13"/>
      <c r="AH32" s="13"/>
      <c r="AI32" s="13"/>
      <c r="AJ32" s="13"/>
      <c r="AK32" s="13"/>
      <c r="AL32" s="13"/>
      <c r="AM32" s="13"/>
      <c r="AN32" s="13"/>
      <c r="AO32" s="13"/>
      <c r="AP32" s="23"/>
      <c r="AQ32" s="23"/>
      <c r="AR32" s="23"/>
      <c r="AS32" s="23"/>
      <c r="AT32" s="23"/>
      <c r="AU32" s="23"/>
      <c r="AV32" s="23"/>
      <c r="AW32" s="23"/>
      <c r="AX32" s="23"/>
      <c r="AY32" s="44"/>
      <c r="AZ32" s="45">
        <f t="shared" si="1"/>
        <v>6.666666666666667</v>
      </c>
      <c r="BA32" s="46">
        <v>3</v>
      </c>
      <c r="BB32" s="46" t="str">
        <f t="shared" si="8"/>
        <v>100%</v>
      </c>
      <c r="BC32" s="47">
        <f>IF(BA32=1,0,IF(BA32=2,AZ32/2,IF(BA32=3,AZ32)))</f>
        <v>6.666666666666667</v>
      </c>
    </row>
    <row r="33" spans="1:55" x14ac:dyDescent="0.25">
      <c r="A33" s="12"/>
      <c r="B33" s="94" t="s">
        <v>54</v>
      </c>
      <c r="C33" s="19"/>
      <c r="D33" s="19"/>
      <c r="E33" s="19"/>
      <c r="F33" s="19"/>
      <c r="G33" s="13"/>
      <c r="H33" s="13"/>
      <c r="I33" s="13"/>
      <c r="J33" s="13"/>
      <c r="K33" s="13"/>
      <c r="L33" s="13"/>
      <c r="M33" s="13"/>
      <c r="N33" s="13"/>
      <c r="O33" s="13"/>
      <c r="P33" s="26"/>
      <c r="Q33" s="26"/>
      <c r="R33" s="26"/>
      <c r="S33" s="26"/>
      <c r="T33" s="26"/>
      <c r="U33" s="26"/>
      <c r="V33" s="26"/>
      <c r="W33" s="13"/>
      <c r="X33" s="13"/>
      <c r="Y33" s="13"/>
      <c r="Z33" s="23"/>
      <c r="AA33" s="23"/>
      <c r="AB33" s="23"/>
      <c r="AC33" s="23"/>
      <c r="AD33" s="23"/>
      <c r="AE33" s="23"/>
      <c r="AF33" s="23"/>
      <c r="AG33" s="13"/>
      <c r="AH33" s="13"/>
      <c r="AI33" s="13"/>
      <c r="AJ33" s="13"/>
      <c r="AK33" s="13"/>
      <c r="AL33" s="13"/>
      <c r="AM33" s="13"/>
      <c r="AN33" s="13"/>
      <c r="AO33" s="13"/>
      <c r="AP33" s="23"/>
      <c r="AQ33" s="31"/>
      <c r="AR33" s="23"/>
      <c r="AS33" s="23"/>
      <c r="AT33" s="23"/>
      <c r="AU33" s="23"/>
      <c r="AV33" s="23"/>
      <c r="AW33" s="23"/>
      <c r="AX33" s="23"/>
      <c r="AY33" s="44"/>
      <c r="AZ33" s="45">
        <f t="shared" si="1"/>
        <v>6.666666666666667</v>
      </c>
      <c r="BA33" s="46">
        <v>3</v>
      </c>
      <c r="BB33" s="46" t="str">
        <f t="shared" si="8"/>
        <v>100%</v>
      </c>
      <c r="BC33" s="47">
        <f>IF(BA33=1,0,IF(BA33=2,AZ33/2,IF(BA33=3,AZ33)))</f>
        <v>6.666666666666667</v>
      </c>
    </row>
    <row r="34" spans="1:55" x14ac:dyDescent="0.25">
      <c r="A34" s="12">
        <v>25</v>
      </c>
      <c r="B34" s="94" t="s">
        <v>40</v>
      </c>
      <c r="C34" s="19"/>
      <c r="D34" s="19"/>
      <c r="E34" s="19"/>
      <c r="F34" s="19"/>
      <c r="G34" s="13"/>
      <c r="H34" s="13"/>
      <c r="I34" s="13"/>
      <c r="J34" s="13"/>
      <c r="K34" s="13"/>
      <c r="L34" s="13"/>
      <c r="M34" s="13"/>
      <c r="N34" s="13"/>
      <c r="O34" s="13"/>
      <c r="P34" s="26"/>
      <c r="Q34" s="26"/>
      <c r="R34" s="26"/>
      <c r="S34" s="26"/>
      <c r="T34" s="26"/>
      <c r="U34" s="26"/>
      <c r="V34" s="26"/>
      <c r="W34" s="13"/>
      <c r="X34" s="13"/>
      <c r="Y34" s="13"/>
      <c r="Z34" s="23"/>
      <c r="AA34" s="23"/>
      <c r="AB34" s="23"/>
      <c r="AC34" s="23"/>
      <c r="AD34" s="23"/>
      <c r="AE34" s="23"/>
      <c r="AF34" s="23"/>
      <c r="AG34" s="13"/>
      <c r="AH34" s="13"/>
      <c r="AI34" s="13"/>
      <c r="AJ34" s="13"/>
      <c r="AK34" s="13"/>
      <c r="AL34" s="13"/>
      <c r="AM34" s="13"/>
      <c r="AN34" s="13"/>
      <c r="AO34" s="13"/>
      <c r="AP34" s="23"/>
      <c r="AQ34" s="23"/>
      <c r="AR34" s="23"/>
      <c r="AS34" s="23"/>
      <c r="AT34" s="31"/>
      <c r="AU34" s="23"/>
      <c r="AV34" s="23"/>
      <c r="AW34" s="23"/>
      <c r="AX34" s="23"/>
      <c r="AY34" s="44"/>
      <c r="AZ34" s="45">
        <f t="shared" si="1"/>
        <v>6.666666666666667</v>
      </c>
      <c r="BA34" s="46">
        <v>3</v>
      </c>
      <c r="BB34" s="46" t="str">
        <f t="shared" si="8"/>
        <v>100%</v>
      </c>
      <c r="BC34" s="47">
        <f>IF(BA34=1,0,IF(BA34=2,AZ34/2,IF(BA34=3,AZ34)))</f>
        <v>6.666666666666667</v>
      </c>
    </row>
    <row r="35" spans="1:55" x14ac:dyDescent="0.25">
      <c r="A35" s="12">
        <v>26</v>
      </c>
      <c r="B35" s="94" t="s">
        <v>45</v>
      </c>
      <c r="C35" s="19"/>
      <c r="D35" s="19"/>
      <c r="E35" s="19"/>
      <c r="F35" s="19"/>
      <c r="G35" s="13"/>
      <c r="H35" s="13"/>
      <c r="I35" s="13"/>
      <c r="J35" s="13"/>
      <c r="K35" s="13"/>
      <c r="L35" s="13"/>
      <c r="M35" s="13"/>
      <c r="N35" s="13"/>
      <c r="O35" s="13"/>
      <c r="P35" s="26"/>
      <c r="Q35" s="26"/>
      <c r="R35" s="26"/>
      <c r="S35" s="26"/>
      <c r="T35" s="26"/>
      <c r="U35" s="26"/>
      <c r="V35" s="26"/>
      <c r="W35" s="13"/>
      <c r="X35" s="13"/>
      <c r="Y35" s="13"/>
      <c r="Z35" s="23"/>
      <c r="AA35" s="23"/>
      <c r="AB35" s="23"/>
      <c r="AC35" s="23"/>
      <c r="AD35" s="23"/>
      <c r="AE35" s="23"/>
      <c r="AF35" s="23"/>
      <c r="AG35" s="13"/>
      <c r="AH35" s="13"/>
      <c r="AI35" s="13"/>
      <c r="AJ35" s="13"/>
      <c r="AK35" s="13"/>
      <c r="AL35" s="13"/>
      <c r="AM35" s="13"/>
      <c r="AN35" s="13"/>
      <c r="AO35" s="13"/>
      <c r="AP35" s="23"/>
      <c r="AQ35" s="23"/>
      <c r="AR35" s="23"/>
      <c r="AS35" s="23"/>
      <c r="AT35" s="23"/>
      <c r="AU35" s="23"/>
      <c r="AV35" s="31"/>
      <c r="AW35" s="23"/>
      <c r="AX35" s="23"/>
      <c r="AY35" s="44"/>
      <c r="AZ35" s="45">
        <f t="shared" si="1"/>
        <v>6.666666666666667</v>
      </c>
      <c r="BA35" s="46">
        <v>3</v>
      </c>
      <c r="BB35" s="46" t="str">
        <f t="shared" si="8"/>
        <v>100%</v>
      </c>
      <c r="BC35" s="47">
        <f>IF(BA35=1,0,IF(BA35=2,AZ35/2,IF(BA35=3,AZ35)))</f>
        <v>6.666666666666667</v>
      </c>
    </row>
  </sheetData>
  <mergeCells count="31">
    <mergeCell ref="O7:R7"/>
    <mergeCell ref="S7:V7"/>
    <mergeCell ref="W7:Z7"/>
    <mergeCell ref="AA7:AD7"/>
    <mergeCell ref="BB1:BC1"/>
    <mergeCell ref="BB2:BC2"/>
    <mergeCell ref="BA4:BB4"/>
    <mergeCell ref="C6:AX6"/>
    <mergeCell ref="AY6:BC6"/>
    <mergeCell ref="B1:AY2"/>
    <mergeCell ref="C4:AX4"/>
    <mergeCell ref="AZ1:BA1"/>
    <mergeCell ref="AZ2:BA2"/>
    <mergeCell ref="A4:B4"/>
    <mergeCell ref="A1:A2"/>
    <mergeCell ref="BB7:BB8"/>
    <mergeCell ref="BC7:BC8"/>
    <mergeCell ref="AE7:AH7"/>
    <mergeCell ref="BA7:BA8"/>
    <mergeCell ref="AI7:AL7"/>
    <mergeCell ref="AM7:AP7"/>
    <mergeCell ref="AQ7:AT7"/>
    <mergeCell ref="AU7:AX7"/>
    <mergeCell ref="AZ7:AZ8"/>
    <mergeCell ref="AY7:AY8"/>
    <mergeCell ref="B7:B8"/>
    <mergeCell ref="A6:B6"/>
    <mergeCell ref="C7:F7"/>
    <mergeCell ref="G7:J7"/>
    <mergeCell ref="K7:N7"/>
    <mergeCell ref="A7:A8"/>
  </mergeCells>
  <conditionalFormatting sqref="BA9:BB23">
    <cfRule type="colorScale" priority="16">
      <colorScale>
        <cfvo type="num" val="1"/>
        <cfvo type="num" val="2"/>
        <cfvo type="num" val="3"/>
        <color rgb="FFFF0000"/>
        <color rgb="FFFFFF00"/>
        <color rgb="FF00B050"/>
      </colorScale>
    </cfRule>
  </conditionalFormatting>
  <conditionalFormatting sqref="BA24:BB24">
    <cfRule type="colorScale" priority="15">
      <colorScale>
        <cfvo type="num" val="1"/>
        <cfvo type="num" val="2"/>
        <cfvo type="num" val="3"/>
        <color rgb="FFFF0000"/>
        <color rgb="FFFFFF00"/>
        <color rgb="FF00B050"/>
      </colorScale>
    </cfRule>
  </conditionalFormatting>
  <conditionalFormatting sqref="BA25:BB25">
    <cfRule type="colorScale" priority="14">
      <colorScale>
        <cfvo type="num" val="1"/>
        <cfvo type="num" val="2"/>
        <cfvo type="num" val="3"/>
        <color rgb="FFFF0000"/>
        <color rgb="FFFFFF00"/>
        <color rgb="FF00B050"/>
      </colorScale>
    </cfRule>
  </conditionalFormatting>
  <conditionalFormatting sqref="BA26:BB26">
    <cfRule type="colorScale" priority="13">
      <colorScale>
        <cfvo type="num" val="1"/>
        <cfvo type="num" val="2"/>
        <cfvo type="num" val="3"/>
        <color rgb="FFFF0000"/>
        <color rgb="FFFFFF00"/>
        <color rgb="FF00B050"/>
      </colorScale>
    </cfRule>
  </conditionalFormatting>
  <conditionalFormatting sqref="BA27:BB27">
    <cfRule type="colorScale" priority="12">
      <colorScale>
        <cfvo type="num" val="1"/>
        <cfvo type="num" val="2"/>
        <cfvo type="num" val="3"/>
        <color rgb="FFFF0000"/>
        <color rgb="FFFFFF00"/>
        <color rgb="FF00B050"/>
      </colorScale>
    </cfRule>
  </conditionalFormatting>
  <conditionalFormatting sqref="BA28:BB28">
    <cfRule type="colorScale" priority="11">
      <colorScale>
        <cfvo type="num" val="1"/>
        <cfvo type="num" val="2"/>
        <cfvo type="num" val="3"/>
        <color rgb="FFFF0000"/>
        <color rgb="FFFFFF00"/>
        <color rgb="FF00B050"/>
      </colorScale>
    </cfRule>
  </conditionalFormatting>
  <conditionalFormatting sqref="BA29:BB29">
    <cfRule type="colorScale" priority="10">
      <colorScale>
        <cfvo type="num" val="1"/>
        <cfvo type="num" val="2"/>
        <cfvo type="num" val="3"/>
        <color rgb="FFFF0000"/>
        <color rgb="FFFFFF00"/>
        <color rgb="FF00B050"/>
      </colorScale>
    </cfRule>
  </conditionalFormatting>
  <conditionalFormatting sqref="BA30:BB30">
    <cfRule type="colorScale" priority="7">
      <colorScale>
        <cfvo type="num" val="1"/>
        <cfvo type="num" val="2"/>
        <cfvo type="num" val="3"/>
        <color rgb="FFFF0000"/>
        <color rgb="FFFFFF00"/>
        <color rgb="FF00B050"/>
      </colorScale>
    </cfRule>
  </conditionalFormatting>
  <conditionalFormatting sqref="BA31:BB31">
    <cfRule type="colorScale" priority="6">
      <colorScale>
        <cfvo type="num" val="1"/>
        <cfvo type="num" val="2"/>
        <cfvo type="num" val="3"/>
        <color rgb="FFFF0000"/>
        <color rgb="FFFFFF00"/>
        <color rgb="FF00B050"/>
      </colorScale>
    </cfRule>
  </conditionalFormatting>
  <conditionalFormatting sqref="BA32:BB32">
    <cfRule type="colorScale" priority="5">
      <colorScale>
        <cfvo type="num" val="1"/>
        <cfvo type="num" val="2"/>
        <cfvo type="num" val="3"/>
        <color rgb="FFFF0000"/>
        <color rgb="FFFFFF00"/>
        <color rgb="FF00B050"/>
      </colorScale>
    </cfRule>
  </conditionalFormatting>
  <conditionalFormatting sqref="BA33:BB33">
    <cfRule type="colorScale" priority="4">
      <colorScale>
        <cfvo type="num" val="1"/>
        <cfvo type="num" val="2"/>
        <cfvo type="num" val="3"/>
        <color rgb="FFFF0000"/>
        <color rgb="FFFFFF00"/>
        <color rgb="FF00B050"/>
      </colorScale>
    </cfRule>
  </conditionalFormatting>
  <conditionalFormatting sqref="BA34:BB34">
    <cfRule type="colorScale" priority="3">
      <colorScale>
        <cfvo type="num" val="1"/>
        <cfvo type="num" val="2"/>
        <cfvo type="num" val="3"/>
        <color rgb="FFFF0000"/>
        <color rgb="FFFFFF00"/>
        <color rgb="FF00B050"/>
      </colorScale>
    </cfRule>
  </conditionalFormatting>
  <conditionalFormatting sqref="BA35:BB35">
    <cfRule type="colorScale" priority="2">
      <colorScale>
        <cfvo type="num" val="1"/>
        <cfvo type="num" val="2"/>
        <cfvo type="num" val="3"/>
        <color rgb="FFFF0000"/>
        <color rgb="FFFFFF00"/>
        <color rgb="FF00B050"/>
      </colorScale>
    </cfRule>
  </conditionalFormatting>
  <dataValidations count="3">
    <dataValidation type="list" allowBlank="1" showInputMessage="1" showErrorMessage="1" sqref="BA4:BB4">
      <formula1>$DY$2:$DY$13</formula1>
    </dataValidation>
    <dataValidation type="list" allowBlank="1" showInputMessage="1" showErrorMessage="1" sqref="BC4 C6:AX6">
      <formula1>$DZ$2:$DZ$12</formula1>
    </dataValidation>
    <dataValidation type="list" allowBlank="1" showInputMessage="1" showErrorMessage="1" sqref="AZ4">
      <formula1>$DX$2:$DX$31</formula1>
    </dataValidation>
  </dataValidations>
  <pageMargins left="0.70866141732283472" right="0.31496062992125984" top="0.74803149606299213" bottom="0.74803149606299213" header="0.31496062992125984" footer="0.31496062992125984"/>
  <pageSetup paperSize="5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BC28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2018-07-10T14:38:12Z</cp:lastPrinted>
  <dcterms:created xsi:type="dcterms:W3CDTF">2018-07-10T14:25:59Z</dcterms:created>
  <dcterms:modified xsi:type="dcterms:W3CDTF">2018-08-22T20:09:39Z</dcterms:modified>
</cp:coreProperties>
</file>