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escritorio\VICEINVES 2022\SGI 2022\ACTA 008 - 13 de octubre de 2022\"/>
    </mc:Choice>
  </mc:AlternateContent>
  <xr:revisionPtr revIDLastSave="0" documentId="13_ncr:1_{7B94BC9D-E974-4B91-A9C7-C1C14C8123C6}" xr6:coauthVersionLast="47" xr6:coauthVersionMax="47" xr10:uidLastSave="{00000000-0000-0000-0000-000000000000}"/>
  <bookViews>
    <workbookView xWindow="-120" yWindow="-120" windowWidth="20730" windowHeight="11160" firstSheet="1" activeTab="1" xr2:uid="{00000000-000D-0000-FFFF-FFFF00000000}"/>
  </bookViews>
  <sheets>
    <sheet name="Indicadores del Proceso" sheetId="1" r:id="rId1"/>
    <sheet name="Hoja 1" sheetId="2" r:id="rId2"/>
  </sheets>
  <definedNames>
    <definedName name="_xlnm.Print_Area" localSheetId="1">'Hoja 1'!$A$1:$M$17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2" l="1"/>
  <c r="L11" i="2"/>
  <c r="L12" i="2"/>
  <c r="L14" i="2"/>
  <c r="L13" i="2"/>
  <c r="L15"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U10" authorId="0" shapeId="0" xr:uid="{00000000-0006-0000-0000-00000100000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shapeId="0" xr:uid="{00000000-0006-0000-0000-00000200000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shapeId="0" xr:uid="{00000000-0006-0000-0000-000003000000}">
      <text>
        <r>
          <rPr>
            <b/>
            <sz val="9"/>
            <color indexed="81"/>
            <rFont val="Tahoma"/>
            <family val="2"/>
          </rPr>
          <t>USUARIO:</t>
        </r>
        <r>
          <rPr>
            <sz val="9"/>
            <color indexed="81"/>
            <rFont val="Tahoma"/>
            <family val="2"/>
          </rPr>
          <t xml:space="preserve">
% de cumplimiento por Actividad
</t>
        </r>
      </text>
    </comment>
    <comment ref="X10" authorId="0" shapeId="0" xr:uid="{00000000-0006-0000-0000-00000400000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shapeId="0" xr:uid="{00000000-0006-0000-0000-00000500000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author>
  </authors>
  <commentList>
    <comment ref="D5" authorId="0" shapeId="0" xr:uid="{00000000-0006-0000-0100-00000100000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shapeId="0" xr:uid="{00000000-0006-0000-0100-000002000000}">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10 acciones planteadas se asigna el porcentaje por acción de la siguiente manera  “=(100/10)”.</t>
        </r>
      </text>
    </comment>
    <comment ref="K8" authorId="1" shapeId="0" xr:uid="{00000000-0006-0000-0100-000003000000}">
      <text>
        <r>
          <rPr>
            <b/>
            <sz val="11"/>
            <color indexed="81"/>
            <rFont val="Tahoma"/>
            <family val="2"/>
          </rPr>
          <t xml:space="preserve">Nota: Se asigna una calificación de acuerdo al estado de la acción.
Ejemplo:
</t>
        </r>
      </text>
    </comment>
    <comment ref="A9" authorId="0" shapeId="0" xr:uid="{00000000-0006-0000-0100-000004000000}">
      <text>
        <r>
          <rPr>
            <b/>
            <sz val="9"/>
            <color indexed="81"/>
            <rFont val="Tahoma"/>
            <family val="2"/>
          </rPr>
          <t>NC=  No Conformidad 
Nota: Diligenciar solo para Hallazgos de Auditorías</t>
        </r>
      </text>
    </comment>
    <comment ref="B9" authorId="0" shapeId="0" xr:uid="{00000000-0006-0000-0100-000005000000}">
      <text>
        <r>
          <rPr>
            <b/>
            <sz val="9"/>
            <color indexed="81"/>
            <rFont val="Tahoma"/>
            <family val="2"/>
          </rPr>
          <t xml:space="preserve">
Nota: Diligenciar solo para Hallazgos de Auditorías
</t>
        </r>
      </text>
    </comment>
  </commentList>
</comments>
</file>

<file path=xl/sharedStrings.xml><?xml version="1.0" encoding="utf-8"?>
<sst xmlns="http://schemas.openxmlformats.org/spreadsheetml/2006/main" count="99" uniqueCount="88">
  <si>
    <t>Verificación a la Efectividad de las Acciones de los Planes de Mejoramiento</t>
  </si>
  <si>
    <t>Código</t>
  </si>
  <si>
    <t>FAC-28 v.01</t>
  </si>
  <si>
    <t>Página</t>
  </si>
  <si>
    <t>1 de 1</t>
  </si>
  <si>
    <t xml:space="preserve">NOMBRE DEL PROCESO O PROGRAMA ACADÉMICO </t>
  </si>
  <si>
    <t>Calificativo</t>
  </si>
  <si>
    <t xml:space="preserve">Corrección= Co </t>
  </si>
  <si>
    <t>No cumple</t>
  </si>
  <si>
    <t>Correctiva= Cr</t>
  </si>
  <si>
    <t>En ejecución</t>
  </si>
  <si>
    <t>Preventiva= Pr</t>
  </si>
  <si>
    <t>Ejecutado</t>
  </si>
  <si>
    <t>Mejora= Mj</t>
  </si>
  <si>
    <r>
      <t xml:space="preserve">Indicadores del Proceso </t>
    </r>
    <r>
      <rPr>
        <b/>
        <sz val="10"/>
        <color theme="1"/>
        <rFont val="Arial"/>
        <family val="2"/>
      </rPr>
      <t>(Cr)</t>
    </r>
  </si>
  <si>
    <t>Fecha:  XX/XX/XXXX</t>
  </si>
  <si>
    <t>Condición de Calidad (SOLO PROGRAMA ACADÉMICO)</t>
  </si>
  <si>
    <t xml:space="preserve"> Hallazgo</t>
  </si>
  <si>
    <t>Analisis del Hallazgo</t>
  </si>
  <si>
    <t xml:space="preserve">Estrategia </t>
  </si>
  <si>
    <t xml:space="preserve">Tipo de Acción </t>
  </si>
  <si>
    <t>Número de acciones</t>
  </si>
  <si>
    <t>Acciones Planteadas</t>
  </si>
  <si>
    <t>Fecha de inicio DD/MM/AAAA</t>
  </si>
  <si>
    <t>Fecha de cierre DD/MM/AAAA</t>
  </si>
  <si>
    <t xml:space="preserve">Control y Seguimiento </t>
  </si>
  <si>
    <t>% por Acción</t>
  </si>
  <si>
    <t>Calificación</t>
  </si>
  <si>
    <t>% de cumplimiento por Actividad</t>
  </si>
  <si>
    <t>% de Cumplimiento del Plan de Mejoramiento</t>
  </si>
  <si>
    <t>Porcentaje Cumpliento por  hallazgo</t>
  </si>
  <si>
    <t xml:space="preserve">Indicadores por Actividad </t>
  </si>
  <si>
    <t>Cumplimiento del Indicador</t>
  </si>
  <si>
    <t xml:space="preserve">Meta por Actividad </t>
  </si>
  <si>
    <t>Cumplimiento de la Meta</t>
  </si>
  <si>
    <t>Responsable</t>
  </si>
  <si>
    <t>Co</t>
  </si>
  <si>
    <t>Cr</t>
  </si>
  <si>
    <t>Pr</t>
  </si>
  <si>
    <t>Mj</t>
  </si>
  <si>
    <t>Plan de Acciones Correctivas</t>
  </si>
  <si>
    <t>FCI-19 v.06</t>
  </si>
  <si>
    <t>NOMBRE DEL PROCESO:</t>
  </si>
  <si>
    <t>FECHA DE ELABORACIÓN</t>
  </si>
  <si>
    <t>PRODUCTO DE:</t>
  </si>
  <si>
    <t>N° DE ACTA DE REUNIÓN</t>
  </si>
  <si>
    <t>CASILLA EXCLUSIVA PARA DILIGENCIAR POR PROCESOS Y DEPENDENCIAS</t>
  </si>
  <si>
    <t>CASILLA EXCLUSIVA PARA DILIGENCIAR POR EL PROCESO DE CONTROL INTERNO</t>
  </si>
  <si>
    <t>CAMPOS SOLO PARA CASOS DE AUDITORIA INTERNA O EXTERNA</t>
  </si>
  <si>
    <t>DESCRIPCIÓN DEL HALLAZGO</t>
  </si>
  <si>
    <t>ANÁLISIS DEL HALLAZGO  
(Causas del hallazgo)</t>
  </si>
  <si>
    <t>ACCIONES PLANTEADAS</t>
  </si>
  <si>
    <t>FECHA DE INICIO</t>
  </si>
  <si>
    <t>FECHA DE CIERRE</t>
  </si>
  <si>
    <t>SEGUIMIENTO</t>
  </si>
  <si>
    <t>CONTROL y/o RECOMENDACIONES</t>
  </si>
  <si>
    <t>% POR ACCIÓN</t>
  </si>
  <si>
    <t>ESTADO DE LA ACCIÓN</t>
  </si>
  <si>
    <t xml:space="preserve">% DE CUMPLIMIENTO POR ACCIÓN </t>
  </si>
  <si>
    <t>RESPONSABLE</t>
  </si>
  <si>
    <t xml:space="preserve">AUDITORÍA INTERNA  </t>
  </si>
  <si>
    <t>NC</t>
  </si>
  <si>
    <t>REQUISITO</t>
  </si>
  <si>
    <t>AUDITORÍA EXTERNA</t>
  </si>
  <si>
    <t>QUEJAS, RECLAMOS, DENUNCIAS  O SUGERENCIAS</t>
  </si>
  <si>
    <t xml:space="preserve">MEDICIÓN SATISFACCIÓN DEL CLIENTE </t>
  </si>
  <si>
    <t xml:space="preserve">INDICADORES DE GESTIÓN DEL PROCESO   </t>
  </si>
  <si>
    <t>% DE CUMPLIMIENTO DEL PLAN DE MEJORAMIENTO</t>
  </si>
  <si>
    <t>GESTION DE INVESTIGACIONES</t>
  </si>
  <si>
    <t>La caracterización del proceso se encuentra desactualizada esto en relación al proceso
de actualización de información documentada que se encuentra en ejecución.</t>
  </si>
  <si>
    <t>4.4.1</t>
  </si>
  <si>
    <t>NO CONFORMIDAD MAYOR</t>
  </si>
  <si>
    <t>El proceso ha iniciado las actividades relacionadas con la actualización de información
documentada a raíz del hallazgo detectado en la auditoría anterior, sin embargo, aún
no se ha materializado esta actualización por tanto se reitera el hallazgo, toda vez que
la información publicada en el centro interactivo no corresponde a la forma en que se
realizan las actividades del proceso.</t>
  </si>
  <si>
    <t>8.1</t>
  </si>
  <si>
    <t>El proceso identifica la necesidad de actualizar los riesgos, toda vez que el riesgo
identificado con anterioridad no era controlable, sin embargo, dicha actualización no ha
sido reportada al proceso de Control Interno de Gestión.</t>
  </si>
  <si>
    <t>9.1.3 e</t>
  </si>
  <si>
    <t>Realizar la actualización de la información documentada</t>
  </si>
  <si>
    <t>Talento humano de Vicerrectoria de Investigaciones</t>
  </si>
  <si>
    <t>Los riesgos ya se encuentran identificados, lo cual verifico el auditor, sin embargo falta el reporte a Control Interno de Gestión.</t>
  </si>
  <si>
    <t>Actualizar los riesgos y reportarlos a Control Interno de Gestión</t>
  </si>
  <si>
    <t>8.2.2</t>
  </si>
  <si>
    <t>El proceso cuenta con la normativa interna y externa publicada en la página web del proceso, sin embargo, no cuenta con FAJ-15 Matriz de Requisitos Legales debidamente aprobada por el proceso de Asesoría Jurídica.</t>
  </si>
  <si>
    <t>Talento Humano SGI</t>
  </si>
  <si>
    <t>Dentro del proceso se estableció meta para el 30 de noviembre 2022 realizar entrega de la información documentada, para realizar este proceso era necesario la proyección del Modelo de Investigación e Innovación con Enfoque Territorial, actividad que busca mejorar sustancialmente el proceso investigativo y transferencia tecnológica y del conocimiento científico, esto ocurrió a agosto del 2022, al modelo se le proyecto una metodología de Arquitectura Empresarial con Modelo de Negocios que permitió establecer los subprocesos que integran la Gestión de la Investigación,  A partir de aquí se empieza un cronograma de actualización de información documental que se solapo con la auditoria interna, pero del  cual como lo comprobó el auditor ya se viene trabajando.</t>
  </si>
  <si>
    <t>Talento humano de Vicerrectoría de Investigaciones</t>
  </si>
  <si>
    <t>Envió a la Oficina de administración del SIG, para aprobación</t>
  </si>
  <si>
    <t xml:space="preserve">Se cuenta con una matriz preliminar de requisitos legales, la cual fue actualizada al inicio de año, además dentro de la pagina web oficial de la dependencia, se tiene un enlace especifico para la NORMATIVA, el grupo de mejoramiento no remitió dicha matriz para revisión de la Oficina Jurídica, por lo tanto no se encuentra aprobada. </t>
  </si>
  <si>
    <t xml:space="preserve">Actualizar la matriz de requisitos legales y reportarlos la Oficina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</si>
</sst>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name val="Arial"/>
      <family val="2"/>
    </font>
    <font>
      <b/>
      <sz val="10"/>
      <color rgb="FFFF0000"/>
      <name val="Arial"/>
      <family val="2"/>
    </font>
    <font>
      <b/>
      <sz val="6"/>
      <color theme="0" tint="-0.499984740745262"/>
      <name val="Arial"/>
      <family val="2"/>
    </font>
    <font>
      <sz val="8"/>
      <color theme="1"/>
      <name val="Arial"/>
      <family val="2"/>
    </font>
    <font>
      <b/>
      <sz val="10"/>
      <name val="Arial"/>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AD3232"/>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2">
    <xf numFmtId="0" fontId="0" fillId="0" borderId="0"/>
    <xf numFmtId="9" fontId="7" fillId="0" borderId="0" applyFont="0" applyFill="0" applyBorder="0" applyAlignment="0" applyProtection="0"/>
  </cellStyleXfs>
  <cellXfs count="151">
    <xf numFmtId="0" fontId="0" fillId="0" borderId="0" xfId="0"/>
    <xf numFmtId="0" fontId="3" fillId="3" borderId="1" xfId="0" applyFont="1" applyFill="1" applyBorder="1"/>
    <xf numFmtId="0" fontId="3" fillId="0" borderId="1" xfId="0" applyFont="1" applyBorder="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3"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14" fontId="3" fillId="0" borderId="1" xfId="0" applyNumberFormat="1" applyFont="1" applyBorder="1" applyAlignment="1">
      <alignment horizontal="center" vertical="center" textRotation="90"/>
    </xf>
    <xf numFmtId="0" fontId="9" fillId="2" borderId="0" xfId="0" applyFont="1" applyFill="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textRotation="90"/>
    </xf>
    <xf numFmtId="0" fontId="9" fillId="0" borderId="0" xfId="0" applyFont="1" applyAlignment="1">
      <alignment horizontal="justify" wrapText="1"/>
    </xf>
    <xf numFmtId="0" fontId="9" fillId="0" borderId="0" xfId="0" applyFont="1" applyAlignment="1">
      <alignment horizontal="center" vertical="center"/>
    </xf>
    <xf numFmtId="9" fontId="9" fillId="6" borderId="1" xfId="1" applyFont="1" applyFill="1" applyBorder="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8" fillId="2" borderId="0" xfId="0" applyFont="1" applyFill="1" applyAlignment="1">
      <alignment horizontal="center"/>
    </xf>
    <xf numFmtId="0" fontId="13" fillId="9" borderId="3" xfId="0" applyFont="1" applyFill="1" applyBorder="1" applyAlignment="1">
      <alignment horizontal="center" vertical="center" wrapText="1"/>
    </xf>
    <xf numFmtId="0" fontId="13" fillId="9" borderId="13" xfId="0" applyFont="1" applyFill="1" applyBorder="1" applyAlignment="1">
      <alignment vertical="center"/>
    </xf>
    <xf numFmtId="0" fontId="3" fillId="0" borderId="5" xfId="0" applyFont="1" applyBorder="1" applyAlignment="1">
      <alignment horizontal="center" vertical="center" wrapText="1"/>
    </xf>
    <xf numFmtId="0" fontId="4" fillId="6" borderId="1" xfId="0" applyFont="1" applyFill="1" applyBorder="1" applyAlignment="1">
      <alignment horizontal="center" vertical="center"/>
    </xf>
    <xf numFmtId="0" fontId="3" fillId="0" borderId="11" xfId="0" applyFont="1" applyBorder="1" applyAlignment="1">
      <alignment horizontal="center" vertical="center" wrapText="1"/>
    </xf>
    <xf numFmtId="0" fontId="4" fillId="0" borderId="0" xfId="0" applyFont="1" applyAlignment="1">
      <alignment horizontal="center" vertical="center"/>
    </xf>
    <xf numFmtId="0" fontId="15" fillId="2" borderId="37" xfId="0" applyFont="1" applyFill="1" applyBorder="1" applyAlignment="1">
      <alignment horizontal="center" vertical="center" wrapText="1"/>
    </xf>
    <xf numFmtId="0" fontId="15" fillId="0" borderId="37" xfId="0" applyFont="1" applyBorder="1" applyAlignment="1">
      <alignment horizontal="center" vertical="center" wrapText="1"/>
    </xf>
    <xf numFmtId="2"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164" fontId="16" fillId="2" borderId="1" xfId="1" applyNumberFormat="1" applyFont="1" applyFill="1" applyBorder="1" applyAlignment="1">
      <alignment horizontal="center" vertical="center" wrapText="1"/>
    </xf>
    <xf numFmtId="0" fontId="8" fillId="0" borderId="1" xfId="0" applyFont="1" applyBorder="1"/>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6" borderId="1" xfId="0" applyFont="1" applyFill="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3"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9"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justify" vertical="center" wrapText="1"/>
    </xf>
    <xf numFmtId="0" fontId="3" fillId="0" borderId="6" xfId="0" applyFont="1" applyBorder="1" applyAlignment="1">
      <alignment horizontal="justify" vertical="center" wrapText="1"/>
    </xf>
    <xf numFmtId="0" fontId="4" fillId="0" borderId="0" xfId="0" applyFont="1" applyAlignment="1">
      <alignment horizontal="center" vertical="center"/>
    </xf>
    <xf numFmtId="0" fontId="13" fillId="9" borderId="25" xfId="0" applyFont="1" applyFill="1" applyBorder="1" applyAlignment="1">
      <alignment horizontal="center" vertical="center" textRotation="90" wrapText="1"/>
    </xf>
    <xf numFmtId="0" fontId="13" fillId="9" borderId="27" xfId="0" applyFont="1" applyFill="1" applyBorder="1" applyAlignment="1">
      <alignment horizontal="center" vertical="center" textRotation="90" wrapText="1"/>
    </xf>
    <xf numFmtId="0" fontId="13" fillId="9" borderId="25"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9" borderId="38" xfId="0" applyFont="1" applyFill="1" applyBorder="1" applyAlignment="1">
      <alignment horizontal="center" vertical="center" wrapText="1"/>
    </xf>
    <xf numFmtId="0" fontId="13" fillId="9" borderId="13" xfId="0" applyFont="1" applyFill="1" applyBorder="1" applyAlignment="1">
      <alignment horizontal="center" vertical="center" textRotation="90"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1" xfId="0" applyFont="1" applyBorder="1" applyAlignment="1">
      <alignment horizontal="center"/>
    </xf>
    <xf numFmtId="0" fontId="9" fillId="0" borderId="0" xfId="0" applyFont="1" applyAlignment="1">
      <alignment horizontal="justify" vertical="center" wrapText="1"/>
    </xf>
    <xf numFmtId="0" fontId="9" fillId="6" borderId="1" xfId="0" applyFont="1" applyFill="1" applyBorder="1" applyAlignment="1">
      <alignment horizontal="justify"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3" fillId="10" borderId="25"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4" fillId="0" borderId="23" xfId="0" applyFont="1" applyBorder="1" applyAlignment="1">
      <alignment horizontal="left" vertical="center"/>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8" borderId="28" xfId="0" applyFont="1" applyFill="1" applyBorder="1" applyAlignment="1">
      <alignment horizontal="left" vertical="center" wrapText="1"/>
    </xf>
    <xf numFmtId="15" fontId="17" fillId="0" borderId="34"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28"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9" xfId="0" applyFont="1" applyBorder="1" applyAlignment="1">
      <alignment horizontal="center" vertical="center" wrapText="1"/>
    </xf>
    <xf numFmtId="0" fontId="4" fillId="8" borderId="30"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8" borderId="17"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cellXfs>
  <cellStyles count="2">
    <cellStyle name="Normal" xfId="0" builtinId="0"/>
    <cellStyle name="Porcentaje" xfId="1" builtinId="5"/>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349250</xdr:colOff>
      <xdr:row>0</xdr:row>
      <xdr:rowOff>103451</xdr:rowOff>
    </xdr:from>
    <xdr:to>
      <xdr:col>1</xdr:col>
      <xdr:colOff>455083</xdr:colOff>
      <xdr:row>1</xdr:row>
      <xdr:rowOff>353218</xdr:rowOff>
    </xdr:to>
    <xdr:pic>
      <xdr:nvPicPr>
        <xdr:cNvPr id="2" name="Picture 8" descr="escud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103451"/>
          <a:ext cx="1090083" cy="77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5"/>
  <sheetViews>
    <sheetView topLeftCell="R1" workbookViewId="0">
      <selection activeCell="U10" sqref="U10:U11"/>
    </sheetView>
  </sheetViews>
  <sheetFormatPr baseColWidth="10" defaultColWidth="11.42578125"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51"/>
      <c r="B1" s="51"/>
      <c r="C1" s="70" t="s">
        <v>0</v>
      </c>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2"/>
      <c r="AJ1" s="80" t="s">
        <v>1</v>
      </c>
      <c r="AK1" s="81"/>
      <c r="AL1" s="10" t="s">
        <v>2</v>
      </c>
    </row>
    <row r="2" spans="1:38" ht="40.5" customHeight="1" x14ac:dyDescent="0.25">
      <c r="A2" s="51"/>
      <c r="B2" s="51"/>
      <c r="C2" s="73"/>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5"/>
      <c r="AJ2" s="80" t="s">
        <v>3</v>
      </c>
      <c r="AK2" s="81"/>
      <c r="AL2" s="10" t="s">
        <v>4</v>
      </c>
    </row>
    <row r="3" spans="1:38" x14ac:dyDescent="0.25">
      <c r="A3" s="52" t="s">
        <v>5</v>
      </c>
      <c r="B3" s="53"/>
      <c r="C3" s="53"/>
      <c r="D3" s="53"/>
      <c r="E3" s="53"/>
      <c r="F3" s="53"/>
      <c r="G3" s="54"/>
      <c r="H3" s="55"/>
      <c r="I3" s="55"/>
      <c r="J3" s="55"/>
      <c r="K3" s="55"/>
      <c r="L3" s="55"/>
      <c r="M3" s="55"/>
      <c r="N3" s="55"/>
      <c r="O3" s="82"/>
      <c r="P3" s="82"/>
      <c r="Q3" s="82"/>
      <c r="R3" s="82"/>
      <c r="S3" s="82"/>
      <c r="T3" s="82"/>
      <c r="U3" s="82"/>
      <c r="V3" s="82"/>
      <c r="W3" s="82"/>
      <c r="X3" s="82"/>
      <c r="Y3" s="82"/>
      <c r="Z3" s="82"/>
      <c r="AA3" s="82"/>
      <c r="AB3" s="82"/>
      <c r="AC3" s="82"/>
      <c r="AD3" s="82"/>
      <c r="AE3" s="82"/>
      <c r="AF3" s="82"/>
      <c r="AG3" s="82"/>
      <c r="AH3" s="82"/>
      <c r="AI3" s="82"/>
      <c r="AJ3" s="82"/>
      <c r="AK3" s="82"/>
      <c r="AL3" s="83"/>
    </row>
    <row r="4" spans="1:38" x14ac:dyDescent="0.25">
      <c r="A4" s="56" t="s">
        <v>6</v>
      </c>
      <c r="B4" s="57"/>
      <c r="C4" s="58"/>
      <c r="D4" s="59"/>
      <c r="E4" s="51" t="s">
        <v>7</v>
      </c>
      <c r="F4" s="51"/>
      <c r="G4" s="51"/>
      <c r="H4" s="58"/>
      <c r="I4" s="98"/>
      <c r="J4" s="98"/>
      <c r="K4" s="98"/>
      <c r="L4" s="98"/>
      <c r="M4" s="98"/>
      <c r="N4" s="98"/>
      <c r="O4" s="84"/>
      <c r="P4" s="84"/>
      <c r="Q4" s="84"/>
      <c r="R4" s="84"/>
      <c r="S4" s="84"/>
      <c r="T4" s="84"/>
      <c r="U4" s="84"/>
      <c r="V4" s="84"/>
      <c r="W4" s="84"/>
      <c r="X4" s="84"/>
      <c r="Y4" s="84"/>
      <c r="Z4" s="84"/>
      <c r="AA4" s="84"/>
      <c r="AB4" s="84"/>
      <c r="AC4" s="84"/>
      <c r="AD4" s="84"/>
      <c r="AE4" s="84"/>
      <c r="AF4" s="84"/>
      <c r="AG4" s="84"/>
      <c r="AH4" s="84"/>
      <c r="AI4" s="84"/>
      <c r="AJ4" s="84"/>
      <c r="AK4" s="84"/>
      <c r="AL4" s="85"/>
    </row>
    <row r="5" spans="1:38" x14ac:dyDescent="0.25">
      <c r="A5" s="1">
        <v>1</v>
      </c>
      <c r="B5" s="2" t="s">
        <v>8</v>
      </c>
      <c r="C5" s="60"/>
      <c r="D5" s="61"/>
      <c r="E5" s="51" t="s">
        <v>9</v>
      </c>
      <c r="F5" s="51"/>
      <c r="G5" s="51"/>
      <c r="H5" s="60"/>
      <c r="I5" s="99"/>
      <c r="J5" s="99"/>
      <c r="K5" s="99"/>
      <c r="L5" s="99"/>
      <c r="M5" s="99"/>
      <c r="N5" s="99"/>
      <c r="O5" s="84"/>
      <c r="P5" s="84"/>
      <c r="Q5" s="84"/>
      <c r="R5" s="84"/>
      <c r="S5" s="84"/>
      <c r="T5" s="84"/>
      <c r="U5" s="84"/>
      <c r="V5" s="84"/>
      <c r="W5" s="84"/>
      <c r="X5" s="84"/>
      <c r="Y5" s="84"/>
      <c r="Z5" s="84"/>
      <c r="AA5" s="84"/>
      <c r="AB5" s="84"/>
      <c r="AC5" s="84"/>
      <c r="AD5" s="84"/>
      <c r="AE5" s="84"/>
      <c r="AF5" s="84"/>
      <c r="AG5" s="84"/>
      <c r="AH5" s="84"/>
      <c r="AI5" s="84"/>
      <c r="AJ5" s="84"/>
      <c r="AK5" s="84"/>
      <c r="AL5" s="85"/>
    </row>
    <row r="6" spans="1:38" ht="15" customHeight="1" x14ac:dyDescent="0.25">
      <c r="A6" s="3">
        <v>2</v>
      </c>
      <c r="B6" s="2" t="s">
        <v>10</v>
      </c>
      <c r="C6" s="60"/>
      <c r="D6" s="61"/>
      <c r="E6" s="51" t="s">
        <v>11</v>
      </c>
      <c r="F6" s="51"/>
      <c r="G6" s="51"/>
      <c r="H6" s="60"/>
      <c r="I6" s="99"/>
      <c r="J6" s="99"/>
      <c r="K6" s="99"/>
      <c r="L6" s="99"/>
      <c r="M6" s="99"/>
      <c r="N6" s="99"/>
      <c r="O6" s="84"/>
      <c r="P6" s="84"/>
      <c r="Q6" s="84"/>
      <c r="R6" s="84"/>
      <c r="S6" s="84"/>
      <c r="T6" s="84"/>
      <c r="U6" s="84"/>
      <c r="V6" s="84"/>
      <c r="W6" s="84"/>
      <c r="X6" s="84"/>
      <c r="Y6" s="84"/>
      <c r="Z6" s="84"/>
      <c r="AA6" s="84"/>
      <c r="AB6" s="84"/>
      <c r="AC6" s="84"/>
      <c r="AD6" s="84"/>
      <c r="AE6" s="84"/>
      <c r="AF6" s="84"/>
      <c r="AG6" s="84"/>
      <c r="AH6" s="84"/>
      <c r="AI6" s="84"/>
      <c r="AJ6" s="84"/>
      <c r="AK6" s="84"/>
      <c r="AL6" s="85"/>
    </row>
    <row r="7" spans="1:38" x14ac:dyDescent="0.25">
      <c r="A7" s="4">
        <v>3</v>
      </c>
      <c r="B7" s="2" t="s">
        <v>12</v>
      </c>
      <c r="C7" s="62"/>
      <c r="D7" s="63"/>
      <c r="E7" s="51" t="s">
        <v>13</v>
      </c>
      <c r="F7" s="51"/>
      <c r="G7" s="51"/>
      <c r="H7" s="62"/>
      <c r="I7" s="100"/>
      <c r="J7" s="100"/>
      <c r="K7" s="100"/>
      <c r="L7" s="100"/>
      <c r="M7" s="100"/>
      <c r="N7" s="100"/>
      <c r="O7" s="84"/>
      <c r="P7" s="84"/>
      <c r="Q7" s="84"/>
      <c r="R7" s="84"/>
      <c r="S7" s="84"/>
      <c r="T7" s="84"/>
      <c r="U7" s="84"/>
      <c r="V7" s="84"/>
      <c r="W7" s="84"/>
      <c r="X7" s="84"/>
      <c r="Y7" s="84"/>
      <c r="Z7" s="84"/>
      <c r="AA7" s="84"/>
      <c r="AB7" s="84"/>
      <c r="AC7" s="84"/>
      <c r="AD7" s="84"/>
      <c r="AE7" s="84"/>
      <c r="AF7" s="84"/>
      <c r="AG7" s="84"/>
      <c r="AH7" s="84"/>
      <c r="AI7" s="84"/>
      <c r="AJ7" s="84"/>
      <c r="AK7" s="84"/>
      <c r="AL7" s="85"/>
    </row>
    <row r="8" spans="1:38" ht="15" customHeight="1" x14ac:dyDescent="0.25">
      <c r="A8" s="64" t="s">
        <v>14</v>
      </c>
      <c r="B8" s="65"/>
      <c r="C8" s="65"/>
      <c r="D8" s="65"/>
      <c r="E8" s="65"/>
      <c r="F8" s="65"/>
      <c r="G8" s="65"/>
      <c r="H8" s="65"/>
      <c r="I8" s="65"/>
      <c r="J8" s="65"/>
      <c r="K8" s="66"/>
      <c r="L8" s="48" t="s">
        <v>15</v>
      </c>
      <c r="M8" s="48"/>
      <c r="N8" s="48"/>
      <c r="O8" s="84"/>
      <c r="P8" s="84"/>
      <c r="Q8" s="84"/>
      <c r="R8" s="84"/>
      <c r="S8" s="84"/>
      <c r="T8" s="84"/>
      <c r="U8" s="84"/>
      <c r="V8" s="84"/>
      <c r="W8" s="84"/>
      <c r="X8" s="84"/>
      <c r="Y8" s="84"/>
      <c r="Z8" s="84"/>
      <c r="AA8" s="84"/>
      <c r="AB8" s="84"/>
      <c r="AC8" s="84"/>
      <c r="AD8" s="84"/>
      <c r="AE8" s="84"/>
      <c r="AF8" s="84"/>
      <c r="AG8" s="84"/>
      <c r="AH8" s="84"/>
      <c r="AI8" s="84"/>
      <c r="AJ8" s="84"/>
      <c r="AK8" s="84"/>
      <c r="AL8" s="85"/>
    </row>
    <row r="9" spans="1:38" x14ac:dyDescent="0.25">
      <c r="A9" s="67"/>
      <c r="B9" s="68"/>
      <c r="C9" s="68"/>
      <c r="D9" s="68"/>
      <c r="E9" s="68"/>
      <c r="F9" s="68"/>
      <c r="G9" s="68"/>
      <c r="H9" s="68"/>
      <c r="I9" s="68"/>
      <c r="J9" s="68"/>
      <c r="K9" s="69"/>
      <c r="L9" s="48"/>
      <c r="M9" s="48"/>
      <c r="N9" s="48"/>
      <c r="O9" s="86"/>
      <c r="P9" s="86"/>
      <c r="Q9" s="86"/>
      <c r="R9" s="86"/>
      <c r="S9" s="86"/>
      <c r="T9" s="86"/>
      <c r="U9" s="86"/>
      <c r="V9" s="86"/>
      <c r="W9" s="86"/>
      <c r="X9" s="86"/>
      <c r="Y9" s="86"/>
      <c r="Z9" s="86"/>
      <c r="AA9" s="86"/>
      <c r="AB9" s="86"/>
      <c r="AC9" s="86"/>
      <c r="AD9" s="86"/>
      <c r="AE9" s="86"/>
      <c r="AF9" s="86"/>
      <c r="AG9" s="86"/>
      <c r="AH9" s="86"/>
      <c r="AI9" s="86"/>
      <c r="AJ9" s="86"/>
      <c r="AK9" s="86"/>
      <c r="AL9" s="87"/>
    </row>
    <row r="10" spans="1:38" ht="33.75" customHeight="1" x14ac:dyDescent="0.25">
      <c r="A10" s="76" t="s">
        <v>16</v>
      </c>
      <c r="B10" s="79" t="s">
        <v>17</v>
      </c>
      <c r="C10" s="79"/>
      <c r="D10" s="79"/>
      <c r="E10" s="94" t="s">
        <v>18</v>
      </c>
      <c r="F10" s="76" t="s">
        <v>19</v>
      </c>
      <c r="G10" s="95" t="s">
        <v>20</v>
      </c>
      <c r="H10" s="96"/>
      <c r="I10" s="96"/>
      <c r="J10" s="97"/>
      <c r="K10" s="78" t="s">
        <v>21</v>
      </c>
      <c r="L10" s="79" t="s">
        <v>22</v>
      </c>
      <c r="M10" s="79"/>
      <c r="N10" s="79"/>
      <c r="O10" s="48" t="s">
        <v>23</v>
      </c>
      <c r="P10" s="48"/>
      <c r="Q10" s="48" t="s">
        <v>24</v>
      </c>
      <c r="R10" s="90"/>
      <c r="S10" s="48" t="s">
        <v>25</v>
      </c>
      <c r="T10" s="90"/>
      <c r="U10" s="76" t="s">
        <v>26</v>
      </c>
      <c r="V10" s="89" t="s">
        <v>27</v>
      </c>
      <c r="W10" s="48" t="s">
        <v>28</v>
      </c>
      <c r="X10" s="48" t="s">
        <v>29</v>
      </c>
      <c r="Y10" s="48" t="s">
        <v>30</v>
      </c>
      <c r="Z10" s="48" t="s">
        <v>31</v>
      </c>
      <c r="AA10" s="48"/>
      <c r="AB10" s="48"/>
      <c r="AC10" s="48"/>
      <c r="AD10" s="48" t="s">
        <v>32</v>
      </c>
      <c r="AE10" s="90"/>
      <c r="AF10" s="48" t="s">
        <v>33</v>
      </c>
      <c r="AG10" s="48"/>
      <c r="AH10" s="48"/>
      <c r="AI10" s="48"/>
      <c r="AJ10" s="48" t="s">
        <v>34</v>
      </c>
      <c r="AK10" s="48"/>
      <c r="AL10" s="48" t="s">
        <v>35</v>
      </c>
    </row>
    <row r="11" spans="1:38" ht="26.25" customHeight="1" x14ac:dyDescent="0.25">
      <c r="A11" s="77"/>
      <c r="B11" s="79"/>
      <c r="C11" s="79"/>
      <c r="D11" s="79"/>
      <c r="E11" s="55"/>
      <c r="F11" s="77"/>
      <c r="G11" s="34" t="s">
        <v>36</v>
      </c>
      <c r="H11" s="34" t="s">
        <v>37</v>
      </c>
      <c r="I11" s="5" t="s">
        <v>38</v>
      </c>
      <c r="J11" s="34" t="s">
        <v>39</v>
      </c>
      <c r="K11" s="77"/>
      <c r="L11" s="79"/>
      <c r="M11" s="79"/>
      <c r="N11" s="79"/>
      <c r="O11" s="48"/>
      <c r="P11" s="48"/>
      <c r="Q11" s="90"/>
      <c r="R11" s="90"/>
      <c r="S11" s="90"/>
      <c r="T11" s="90"/>
      <c r="U11" s="88"/>
      <c r="V11" s="89"/>
      <c r="W11" s="48"/>
      <c r="X11" s="48"/>
      <c r="Y11" s="48"/>
      <c r="Z11" s="48"/>
      <c r="AA11" s="48"/>
      <c r="AB11" s="48"/>
      <c r="AC11" s="48"/>
      <c r="AD11" s="90"/>
      <c r="AE11" s="90"/>
      <c r="AF11" s="48"/>
      <c r="AG11" s="48"/>
      <c r="AH11" s="48"/>
      <c r="AI11" s="48"/>
      <c r="AJ11" s="48"/>
      <c r="AK11" s="48"/>
      <c r="AL11" s="48"/>
    </row>
    <row r="12" spans="1:38" ht="18.75" customHeight="1" x14ac:dyDescent="0.25">
      <c r="A12" s="11"/>
      <c r="B12" s="43"/>
      <c r="C12" s="44"/>
      <c r="D12" s="45"/>
      <c r="E12" s="35"/>
      <c r="F12" s="35"/>
      <c r="G12" s="2"/>
      <c r="H12" s="6"/>
      <c r="I12" s="2"/>
      <c r="J12" s="2"/>
      <c r="K12" s="6"/>
      <c r="L12" s="101"/>
      <c r="M12" s="102"/>
      <c r="N12" s="103"/>
      <c r="O12" s="49"/>
      <c r="P12" s="50"/>
      <c r="Q12" s="49"/>
      <c r="R12" s="50"/>
      <c r="S12" s="43"/>
      <c r="T12" s="45"/>
      <c r="U12" s="33"/>
      <c r="V12" s="6"/>
      <c r="W12" s="6" t="str">
        <f>IF(V12=1,"0%",IF(V12=2,"50%",IF(V12=3,"100%","Null")))</f>
        <v>Null</v>
      </c>
      <c r="X12" s="7" t="b">
        <f>IF(V12=1,0,IF(V12=2,U12/2,IF(V12=3,U12)))</f>
        <v>0</v>
      </c>
      <c r="Y12" s="12" t="e">
        <f>(W12)/1</f>
        <v>#VALUE!</v>
      </c>
      <c r="Z12" s="43"/>
      <c r="AA12" s="44"/>
      <c r="AB12" s="44"/>
      <c r="AC12" s="45"/>
      <c r="AD12" s="43"/>
      <c r="AE12" s="45"/>
      <c r="AF12" s="43"/>
      <c r="AG12" s="44"/>
      <c r="AH12" s="44"/>
      <c r="AI12" s="45"/>
      <c r="AJ12" s="46"/>
      <c r="AK12" s="47"/>
      <c r="AL12" s="2"/>
    </row>
    <row r="13" spans="1:38" ht="17.25" customHeight="1" x14ac:dyDescent="0.25">
      <c r="A13" s="11"/>
      <c r="B13" s="43"/>
      <c r="C13" s="44"/>
      <c r="D13" s="45"/>
      <c r="E13" s="35"/>
      <c r="F13" s="35"/>
      <c r="G13" s="2"/>
      <c r="H13" s="6"/>
      <c r="I13" s="2"/>
      <c r="J13" s="2"/>
      <c r="K13" s="6"/>
      <c r="L13" s="43"/>
      <c r="M13" s="44"/>
      <c r="N13" s="45"/>
      <c r="O13" s="49"/>
      <c r="P13" s="50"/>
      <c r="Q13" s="49"/>
      <c r="R13" s="50"/>
      <c r="S13" s="43"/>
      <c r="T13" s="45"/>
      <c r="U13" s="33"/>
      <c r="V13" s="6"/>
      <c r="W13" s="6" t="str">
        <f t="shared" ref="W13:W16" si="0">IF(V13=1,"0%",IF(V13=2,"50%",IF(V13=3,"100%","Null")))</f>
        <v>Null</v>
      </c>
      <c r="X13" s="7" t="b">
        <f t="shared" ref="X13:X21" si="1">IF(V13=1,0,IF(V13=2,U13/2,IF(V13=3,U13)))</f>
        <v>0</v>
      </c>
      <c r="Y13" s="12" t="e">
        <f t="shared" ref="Y13:Y21" si="2">(W13)/1</f>
        <v>#VALUE!</v>
      </c>
      <c r="Z13" s="43"/>
      <c r="AA13" s="44"/>
      <c r="AB13" s="44"/>
      <c r="AC13" s="45"/>
      <c r="AD13" s="43"/>
      <c r="AE13" s="45"/>
      <c r="AF13" s="43"/>
      <c r="AG13" s="44"/>
      <c r="AH13" s="44"/>
      <c r="AI13" s="45"/>
      <c r="AJ13" s="46"/>
      <c r="AK13" s="47"/>
      <c r="AL13" s="2"/>
    </row>
    <row r="14" spans="1:38" ht="20.25" customHeight="1" x14ac:dyDescent="0.25">
      <c r="A14" s="11"/>
      <c r="B14" s="43"/>
      <c r="C14" s="44"/>
      <c r="D14" s="45"/>
      <c r="E14" s="35"/>
      <c r="F14" s="35"/>
      <c r="G14" s="2"/>
      <c r="H14" s="6"/>
      <c r="I14" s="2"/>
      <c r="J14" s="2"/>
      <c r="K14" s="6"/>
      <c r="L14" s="43"/>
      <c r="M14" s="44"/>
      <c r="N14" s="45"/>
      <c r="O14" s="49"/>
      <c r="P14" s="50"/>
      <c r="Q14" s="49"/>
      <c r="R14" s="50"/>
      <c r="S14" s="43"/>
      <c r="T14" s="45"/>
      <c r="U14" s="33"/>
      <c r="V14" s="6"/>
      <c r="W14" s="6" t="str">
        <f t="shared" si="0"/>
        <v>Null</v>
      </c>
      <c r="X14" s="7" t="b">
        <f t="shared" si="1"/>
        <v>0</v>
      </c>
      <c r="Y14" s="12" t="e">
        <f t="shared" si="2"/>
        <v>#VALUE!</v>
      </c>
      <c r="Z14" s="43"/>
      <c r="AA14" s="44"/>
      <c r="AB14" s="44"/>
      <c r="AC14" s="45"/>
      <c r="AD14" s="43"/>
      <c r="AE14" s="45"/>
      <c r="AF14" s="43"/>
      <c r="AG14" s="44"/>
      <c r="AH14" s="44"/>
      <c r="AI14" s="45"/>
      <c r="AJ14" s="46"/>
      <c r="AK14" s="47"/>
      <c r="AL14" s="2"/>
    </row>
    <row r="15" spans="1:38" ht="19.5" customHeight="1" x14ac:dyDescent="0.25">
      <c r="A15" s="11"/>
      <c r="B15" s="43"/>
      <c r="C15" s="44"/>
      <c r="D15" s="45"/>
      <c r="E15" s="35"/>
      <c r="F15" s="35"/>
      <c r="G15" s="2"/>
      <c r="H15" s="6"/>
      <c r="I15" s="2"/>
      <c r="J15" s="2"/>
      <c r="K15" s="6"/>
      <c r="L15" s="43"/>
      <c r="M15" s="44"/>
      <c r="N15" s="45"/>
      <c r="O15" s="49"/>
      <c r="P15" s="50"/>
      <c r="Q15" s="49"/>
      <c r="R15" s="50"/>
      <c r="S15" s="43"/>
      <c r="T15" s="45"/>
      <c r="U15" s="33"/>
      <c r="V15" s="6"/>
      <c r="W15" s="8" t="str">
        <f t="shared" si="0"/>
        <v>Null</v>
      </c>
      <c r="X15" s="7" t="b">
        <f t="shared" si="1"/>
        <v>0</v>
      </c>
      <c r="Y15" s="12" t="e">
        <f t="shared" si="2"/>
        <v>#VALUE!</v>
      </c>
      <c r="Z15" s="43"/>
      <c r="AA15" s="44"/>
      <c r="AB15" s="44"/>
      <c r="AC15" s="45"/>
      <c r="AD15" s="43"/>
      <c r="AE15" s="45"/>
      <c r="AF15" s="43"/>
      <c r="AG15" s="44"/>
      <c r="AH15" s="44"/>
      <c r="AI15" s="45"/>
      <c r="AJ15" s="46"/>
      <c r="AK15" s="47"/>
      <c r="AL15" s="2"/>
    </row>
    <row r="16" spans="1:38" ht="18" customHeight="1" x14ac:dyDescent="0.25">
      <c r="A16" s="11"/>
      <c r="B16" s="43"/>
      <c r="C16" s="44"/>
      <c r="D16" s="45"/>
      <c r="E16" s="35"/>
      <c r="F16" s="35"/>
      <c r="G16" s="2"/>
      <c r="H16" s="6"/>
      <c r="I16" s="2"/>
      <c r="J16" s="2"/>
      <c r="K16" s="6"/>
      <c r="L16" s="91"/>
      <c r="M16" s="92"/>
      <c r="N16" s="93"/>
      <c r="O16" s="49"/>
      <c r="P16" s="50"/>
      <c r="Q16" s="49"/>
      <c r="R16" s="50"/>
      <c r="S16" s="43"/>
      <c r="T16" s="45"/>
      <c r="U16" s="33"/>
      <c r="V16" s="6"/>
      <c r="W16" s="8" t="str">
        <f t="shared" si="0"/>
        <v>Null</v>
      </c>
      <c r="X16" s="7" t="b">
        <f t="shared" si="1"/>
        <v>0</v>
      </c>
      <c r="Y16" s="12" t="e">
        <f t="shared" si="2"/>
        <v>#VALUE!</v>
      </c>
      <c r="Z16" s="43"/>
      <c r="AA16" s="44"/>
      <c r="AB16" s="44"/>
      <c r="AC16" s="45"/>
      <c r="AD16" s="43"/>
      <c r="AE16" s="45"/>
      <c r="AF16" s="43"/>
      <c r="AG16" s="44"/>
      <c r="AH16" s="44"/>
      <c r="AI16" s="45"/>
      <c r="AJ16" s="46"/>
      <c r="AK16" s="47"/>
      <c r="AL16" s="2"/>
    </row>
    <row r="17" spans="1:38" ht="18.75" customHeight="1" x14ac:dyDescent="0.25">
      <c r="A17" s="11"/>
      <c r="B17" s="43"/>
      <c r="C17" s="44"/>
      <c r="D17" s="45"/>
      <c r="E17" s="11"/>
      <c r="F17" s="11"/>
      <c r="G17" s="2"/>
      <c r="H17" s="6"/>
      <c r="I17" s="2"/>
      <c r="J17" s="2"/>
      <c r="K17" s="6"/>
      <c r="L17" s="43"/>
      <c r="M17" s="44"/>
      <c r="N17" s="45"/>
      <c r="O17" s="49"/>
      <c r="P17" s="50"/>
      <c r="Q17" s="49"/>
      <c r="R17" s="50"/>
      <c r="S17" s="43"/>
      <c r="T17" s="45"/>
      <c r="U17" s="33"/>
      <c r="V17" s="6"/>
      <c r="W17" s="6" t="str">
        <f>IF(V17=1,"0%",IF(V17=2,"50%",IF(V17=3,"100%","Null")))</f>
        <v>Null</v>
      </c>
      <c r="X17" s="7" t="b">
        <f t="shared" si="1"/>
        <v>0</v>
      </c>
      <c r="Y17" s="12" t="e">
        <f t="shared" si="2"/>
        <v>#VALUE!</v>
      </c>
      <c r="Z17" s="43"/>
      <c r="AA17" s="44"/>
      <c r="AB17" s="44"/>
      <c r="AC17" s="45"/>
      <c r="AD17" s="43"/>
      <c r="AE17" s="45"/>
      <c r="AF17" s="43"/>
      <c r="AG17" s="44"/>
      <c r="AH17" s="44"/>
      <c r="AI17" s="45"/>
      <c r="AJ17" s="46"/>
      <c r="AK17" s="47"/>
      <c r="AL17" s="2"/>
    </row>
    <row r="18" spans="1:38" ht="16.5" customHeight="1" x14ac:dyDescent="0.25">
      <c r="A18" s="11"/>
      <c r="B18" s="43"/>
      <c r="C18" s="44"/>
      <c r="D18" s="45"/>
      <c r="E18" s="11"/>
      <c r="F18" s="11"/>
      <c r="G18" s="2"/>
      <c r="H18" s="6"/>
      <c r="I18" s="2"/>
      <c r="J18" s="2"/>
      <c r="K18" s="6"/>
      <c r="L18" s="43"/>
      <c r="M18" s="44"/>
      <c r="N18" s="45"/>
      <c r="O18" s="49"/>
      <c r="P18" s="50"/>
      <c r="Q18" s="49"/>
      <c r="R18" s="50"/>
      <c r="S18" s="43"/>
      <c r="T18" s="45"/>
      <c r="U18" s="33"/>
      <c r="V18" s="6"/>
      <c r="W18" s="6" t="str">
        <f t="shared" ref="W18:W21" si="3">IF(V18=1,"0%",IF(V18=2,"50%",IF(V18=3,"100%","Null")))</f>
        <v>Null</v>
      </c>
      <c r="X18" s="7" t="b">
        <f t="shared" si="1"/>
        <v>0</v>
      </c>
      <c r="Y18" s="12" t="e">
        <f t="shared" si="2"/>
        <v>#VALUE!</v>
      </c>
      <c r="Z18" s="43"/>
      <c r="AA18" s="44"/>
      <c r="AB18" s="44"/>
      <c r="AC18" s="45"/>
      <c r="AD18" s="43"/>
      <c r="AE18" s="45"/>
      <c r="AF18" s="43"/>
      <c r="AG18" s="44"/>
      <c r="AH18" s="44"/>
      <c r="AI18" s="45"/>
      <c r="AJ18" s="46"/>
      <c r="AK18" s="47"/>
      <c r="AL18" s="2"/>
    </row>
    <row r="19" spans="1:38" ht="20.25" customHeight="1" x14ac:dyDescent="0.25">
      <c r="A19" s="11"/>
      <c r="B19" s="43"/>
      <c r="C19" s="44"/>
      <c r="D19" s="45"/>
      <c r="E19" s="11"/>
      <c r="F19" s="11"/>
      <c r="G19" s="2"/>
      <c r="H19" s="6"/>
      <c r="I19" s="2"/>
      <c r="J19" s="2"/>
      <c r="K19" s="6"/>
      <c r="L19" s="43"/>
      <c r="M19" s="44"/>
      <c r="N19" s="45"/>
      <c r="O19" s="49"/>
      <c r="P19" s="50"/>
      <c r="Q19" s="49"/>
      <c r="R19" s="50"/>
      <c r="S19" s="43"/>
      <c r="T19" s="45"/>
      <c r="U19" s="33"/>
      <c r="V19" s="6"/>
      <c r="W19" s="6" t="str">
        <f t="shared" si="3"/>
        <v>Null</v>
      </c>
      <c r="X19" s="7" t="b">
        <f t="shared" si="1"/>
        <v>0</v>
      </c>
      <c r="Y19" s="12" t="e">
        <f t="shared" si="2"/>
        <v>#VALUE!</v>
      </c>
      <c r="Z19" s="43"/>
      <c r="AA19" s="44"/>
      <c r="AB19" s="44"/>
      <c r="AC19" s="45"/>
      <c r="AD19" s="43"/>
      <c r="AE19" s="45"/>
      <c r="AF19" s="43"/>
      <c r="AG19" s="44"/>
      <c r="AH19" s="44"/>
      <c r="AI19" s="45"/>
      <c r="AJ19" s="46"/>
      <c r="AK19" s="47"/>
      <c r="AL19" s="2"/>
    </row>
    <row r="20" spans="1:38" ht="19.5" customHeight="1" x14ac:dyDescent="0.25">
      <c r="A20" s="11"/>
      <c r="B20" s="43"/>
      <c r="C20" s="44"/>
      <c r="D20" s="45"/>
      <c r="E20" s="11"/>
      <c r="F20" s="11"/>
      <c r="G20" s="2"/>
      <c r="H20" s="2"/>
      <c r="I20" s="6"/>
      <c r="J20" s="2"/>
      <c r="K20" s="6"/>
      <c r="L20" s="43"/>
      <c r="M20" s="44"/>
      <c r="N20" s="45"/>
      <c r="O20" s="49"/>
      <c r="P20" s="50"/>
      <c r="Q20" s="49"/>
      <c r="R20" s="50"/>
      <c r="S20" s="43"/>
      <c r="T20" s="45"/>
      <c r="U20" s="33"/>
      <c r="V20" s="6"/>
      <c r="W20" s="6" t="str">
        <f t="shared" si="3"/>
        <v>Null</v>
      </c>
      <c r="X20" s="7" t="b">
        <f t="shared" si="1"/>
        <v>0</v>
      </c>
      <c r="Y20" s="12" t="e">
        <f t="shared" si="2"/>
        <v>#VALUE!</v>
      </c>
      <c r="Z20" s="43"/>
      <c r="AA20" s="44"/>
      <c r="AB20" s="44"/>
      <c r="AC20" s="45"/>
      <c r="AD20" s="43"/>
      <c r="AE20" s="45"/>
      <c r="AF20" s="43"/>
      <c r="AG20" s="44"/>
      <c r="AH20" s="44"/>
      <c r="AI20" s="45"/>
      <c r="AJ20" s="46"/>
      <c r="AK20" s="47"/>
      <c r="AL20" s="2"/>
    </row>
    <row r="21" spans="1:38" ht="19.5" customHeight="1" x14ac:dyDescent="0.25">
      <c r="A21" s="11"/>
      <c r="B21" s="43"/>
      <c r="C21" s="44"/>
      <c r="D21" s="45"/>
      <c r="E21" s="11"/>
      <c r="F21" s="11"/>
      <c r="G21" s="2"/>
      <c r="H21" s="6"/>
      <c r="I21" s="2"/>
      <c r="J21" s="2"/>
      <c r="K21" s="6"/>
      <c r="L21" s="43"/>
      <c r="M21" s="44"/>
      <c r="N21" s="45"/>
      <c r="O21" s="49"/>
      <c r="P21" s="50"/>
      <c r="Q21" s="49"/>
      <c r="R21" s="50"/>
      <c r="S21" s="43"/>
      <c r="T21" s="45"/>
      <c r="U21" s="33"/>
      <c r="V21" s="6"/>
      <c r="W21" s="6" t="str">
        <f t="shared" si="3"/>
        <v>Null</v>
      </c>
      <c r="X21" s="7" t="b">
        <f t="shared" si="1"/>
        <v>0</v>
      </c>
      <c r="Y21" s="12" t="e">
        <f t="shared" si="2"/>
        <v>#VALUE!</v>
      </c>
      <c r="Z21" s="43"/>
      <c r="AA21" s="44"/>
      <c r="AB21" s="44"/>
      <c r="AC21" s="45"/>
      <c r="AD21" s="43"/>
      <c r="AE21" s="45"/>
      <c r="AF21" s="43"/>
      <c r="AG21" s="44"/>
      <c r="AH21" s="44"/>
      <c r="AI21" s="45"/>
      <c r="AJ21" s="46"/>
      <c r="AK21" s="47"/>
      <c r="AL21" s="2"/>
    </row>
    <row r="22" spans="1:38" ht="20.25" customHeight="1" x14ac:dyDescent="0.25">
      <c r="A22" s="9"/>
      <c r="B22" s="9"/>
      <c r="C22" s="9"/>
      <c r="D22" s="9"/>
      <c r="E22" s="9"/>
      <c r="F22" s="9"/>
      <c r="G22" s="9"/>
      <c r="H22" s="9"/>
      <c r="I22" s="9"/>
      <c r="J22" s="9"/>
      <c r="K22" s="9"/>
      <c r="L22" s="9"/>
      <c r="M22" s="9"/>
      <c r="N22" s="9"/>
      <c r="O22" s="9"/>
      <c r="P22" s="9"/>
      <c r="Q22" s="9"/>
      <c r="R22" s="9"/>
      <c r="S22" s="9"/>
      <c r="T22" s="9"/>
      <c r="U22" s="9"/>
      <c r="V22" s="9"/>
      <c r="W22" s="9"/>
      <c r="X22" s="13">
        <f>SUM(X12:X21)</f>
        <v>0</v>
      </c>
      <c r="Y22" s="9"/>
      <c r="Z22" s="9"/>
      <c r="AA22" s="9"/>
      <c r="AB22" s="9"/>
      <c r="AC22" s="9"/>
      <c r="AD22" s="9"/>
      <c r="AE22" s="9"/>
      <c r="AF22" s="9"/>
      <c r="AG22" s="9"/>
      <c r="AH22" s="9"/>
      <c r="AI22" s="9"/>
      <c r="AJ22" s="9"/>
      <c r="AK22" s="9"/>
      <c r="AL22" s="9"/>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O17:P17"/>
    <mergeCell ref="Q17:R17"/>
    <mergeCell ref="S17:T17"/>
    <mergeCell ref="O16:P16"/>
    <mergeCell ref="Q15:R15"/>
    <mergeCell ref="S15:T15"/>
    <mergeCell ref="Q16:R16"/>
    <mergeCell ref="S16:T16"/>
    <mergeCell ref="O15:P15"/>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AL10:AL11"/>
    <mergeCell ref="Z12:AC12"/>
    <mergeCell ref="AD12:AE12"/>
    <mergeCell ref="AF12:AI12"/>
    <mergeCell ref="AJ12:AK12"/>
    <mergeCell ref="Z13:AC13"/>
    <mergeCell ref="AD13:AE13"/>
    <mergeCell ref="AF13:AI13"/>
    <mergeCell ref="AJ13:AK13"/>
    <mergeCell ref="AJ14:AK14"/>
    <mergeCell ref="Z15:AC15"/>
    <mergeCell ref="AD15:AE15"/>
    <mergeCell ref="AF15:AI15"/>
    <mergeCell ref="AJ15:AK15"/>
    <mergeCell ref="Z16:AC16"/>
    <mergeCell ref="AD16:AE16"/>
    <mergeCell ref="AF16:AI16"/>
    <mergeCell ref="AJ16:AK16"/>
    <mergeCell ref="Z17:AC17"/>
    <mergeCell ref="AD17:AE17"/>
    <mergeCell ref="AF17:AI17"/>
    <mergeCell ref="AJ17:AK17"/>
    <mergeCell ref="Z18:AC18"/>
    <mergeCell ref="AD18:AE18"/>
    <mergeCell ref="AF18:AI18"/>
    <mergeCell ref="AJ18:AK18"/>
    <mergeCell ref="Z19:AC19"/>
    <mergeCell ref="AD19:AE19"/>
    <mergeCell ref="AF19:AI19"/>
    <mergeCell ref="AJ19:AK19"/>
  </mergeCells>
  <conditionalFormatting sqref="Q12:Q13 O12:O15 Q15 B12:B21 G12:L21">
    <cfRule type="expression" priority="19">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Q14">
    <cfRule type="expression" priority="17">
      <formula>"si numero (1=0%); sino numero (2=50%); sino numero (3=100%)"</formula>
    </cfRule>
  </conditionalFormatting>
  <conditionalFormatting sqref="O16">
    <cfRule type="expression" priority="16">
      <formula>"si numero (1=0%); sino numero (2=50%); sino numero (3=100%)"</formula>
    </cfRule>
  </conditionalFormatting>
  <conditionalFormatting sqref="O17">
    <cfRule type="expression" priority="15">
      <formula>"si numero (1=0%); sino numero (2=50%); sino numero (3=100%)"</formula>
    </cfRule>
  </conditionalFormatting>
  <conditionalFormatting sqref="O18">
    <cfRule type="expression" priority="14">
      <formula>"si numero (1=0%); sino numero (2=50%); sino numero (3=100%)"</formula>
    </cfRule>
  </conditionalFormatting>
  <conditionalFormatting sqref="O19">
    <cfRule type="expression" priority="13">
      <formula>"si numero (1=0%); sino numero (2=50%); sino numero (3=100%)"</formula>
    </cfRule>
  </conditionalFormatting>
  <conditionalFormatting sqref="O20">
    <cfRule type="expression" priority="12">
      <formula>"si numero (1=0%); sino numero (2=50%); sino numero (3=100%)"</formula>
    </cfRule>
  </conditionalFormatting>
  <conditionalFormatting sqref="O21">
    <cfRule type="expression" priority="11">
      <formula>"si numero (1=0%); sino numero (2=50%); sino numero (3=100%)"</formula>
    </cfRule>
  </conditionalFormatting>
  <conditionalFormatting sqref="Q16">
    <cfRule type="expression" priority="10">
      <formula>"si numero (1=0%); sino numero (2=50%); sino numero (3=100%)"</formula>
    </cfRule>
  </conditionalFormatting>
  <conditionalFormatting sqref="Q17">
    <cfRule type="expression" priority="9">
      <formula>"si numero (1=0%); sino numero (2=50%); sino numero (3=100%)"</formula>
    </cfRule>
  </conditionalFormatting>
  <conditionalFormatting sqref="Q18">
    <cfRule type="expression" priority="8">
      <formula>"si numero (1=0%); sino numero (2=50%); sino numero (3=100%)"</formula>
    </cfRule>
  </conditionalFormatting>
  <conditionalFormatting sqref="Q19">
    <cfRule type="expression" priority="7">
      <formula>"si numero (1=0%); sino numero (2=50%); sino numero (3=100%)"</formula>
    </cfRule>
  </conditionalFormatting>
  <conditionalFormatting sqref="Q20">
    <cfRule type="expression" priority="6">
      <formula>"si numero (1=0%); sino numero (2=50%); sino numero (3=100%)"</formula>
    </cfRule>
  </conditionalFormatting>
  <conditionalFormatting sqref="Q21">
    <cfRule type="expression" priority="5">
      <formula>"si numero (1=0%); sino numero (2=50%); sino numero (3=100%)"</formula>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2" operator="containsText" text="NO">
      <formula>NOT(ISERROR(SEARCH("NO",AJ12)))</formula>
    </cfRule>
  </conditionalFormatting>
  <conditionalFormatting sqref="AJ12:AK21">
    <cfRule type="containsText" dxfId="0" priority="1" operator="containsText" text="SI">
      <formula>NOT(ISERROR(SEARCH("SI",AJ12)))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60"/>
  <sheetViews>
    <sheetView tabSelected="1" view="pageBreakPreview" topLeftCell="A6" zoomScale="77" zoomScaleNormal="90" zoomScaleSheetLayoutView="77" workbookViewId="0">
      <selection activeCell="E8" sqref="E8:E9"/>
    </sheetView>
  </sheetViews>
  <sheetFormatPr baseColWidth="10" defaultColWidth="11.42578125" defaultRowHeight="14.25" x14ac:dyDescent="0.2"/>
  <cols>
    <col min="1" max="1" width="14.7109375" style="21" customWidth="1"/>
    <col min="2" max="2" width="12.5703125" style="21" customWidth="1"/>
    <col min="3" max="3" width="28.7109375" style="21" customWidth="1"/>
    <col min="4" max="4" width="63.28515625" style="21" customWidth="1"/>
    <col min="5" max="5" width="28.7109375" style="21" customWidth="1"/>
    <col min="6" max="6" width="5.42578125" style="23" customWidth="1"/>
    <col min="7" max="7" width="5.7109375" style="23" customWidth="1"/>
    <col min="8" max="8" width="34.5703125" style="23" customWidth="1"/>
    <col min="9" max="9" width="28.7109375" style="21" customWidth="1"/>
    <col min="10" max="10" width="5.7109375" style="21" customWidth="1"/>
    <col min="11" max="11" width="8" style="21" customWidth="1"/>
    <col min="12" max="12" width="10.28515625" style="21" customWidth="1"/>
    <col min="13" max="13" width="19.7109375" style="21" customWidth="1"/>
    <col min="14" max="16384" width="11.42578125" style="21"/>
  </cols>
  <sheetData>
    <row r="1" spans="1:55" ht="41.25" customHeight="1" x14ac:dyDescent="0.2">
      <c r="A1" s="125"/>
      <c r="B1" s="125"/>
      <c r="C1" s="119" t="s">
        <v>40</v>
      </c>
      <c r="D1" s="120"/>
      <c r="E1" s="120"/>
      <c r="F1" s="120"/>
      <c r="G1" s="120"/>
      <c r="H1" s="120"/>
      <c r="I1" s="120"/>
      <c r="J1" s="120"/>
      <c r="K1" s="121"/>
      <c r="L1" s="15" t="s">
        <v>1</v>
      </c>
      <c r="M1" s="16" t="s">
        <v>41</v>
      </c>
    </row>
    <row r="2" spans="1:55" ht="32.25" customHeight="1" x14ac:dyDescent="0.2">
      <c r="A2" s="125"/>
      <c r="B2" s="125"/>
      <c r="C2" s="122"/>
      <c r="D2" s="123"/>
      <c r="E2" s="123"/>
      <c r="F2" s="123"/>
      <c r="G2" s="123"/>
      <c r="H2" s="123"/>
      <c r="I2" s="123"/>
      <c r="J2" s="123"/>
      <c r="K2" s="124"/>
      <c r="L2" s="15" t="s">
        <v>3</v>
      </c>
      <c r="M2" s="16" t="s">
        <v>4</v>
      </c>
    </row>
    <row r="3" spans="1:55" ht="23.25" customHeight="1" thickBot="1" x14ac:dyDescent="0.25">
      <c r="A3" s="30"/>
      <c r="B3" s="30"/>
      <c r="C3" s="18"/>
      <c r="D3" s="18"/>
      <c r="E3" s="18"/>
      <c r="F3" s="18"/>
      <c r="G3" s="18"/>
      <c r="H3" s="18"/>
      <c r="I3" s="18"/>
      <c r="J3" s="18"/>
      <c r="K3" s="18"/>
      <c r="L3" s="19"/>
      <c r="M3" s="20"/>
    </row>
    <row r="4" spans="1:55" ht="20.25" customHeight="1" thickBot="1" x14ac:dyDescent="0.25">
      <c r="A4" s="148" t="s">
        <v>42</v>
      </c>
      <c r="B4" s="149"/>
      <c r="C4" s="150"/>
      <c r="D4" s="128" t="s">
        <v>68</v>
      </c>
      <c r="E4" s="129"/>
      <c r="F4" s="133" t="s">
        <v>43</v>
      </c>
      <c r="G4" s="134"/>
      <c r="H4" s="135"/>
      <c r="I4" s="136"/>
      <c r="J4" s="137">
        <v>44847</v>
      </c>
      <c r="K4" s="138"/>
      <c r="L4" s="138"/>
      <c r="M4" s="139"/>
    </row>
    <row r="5" spans="1:55" ht="20.25" customHeight="1" thickBot="1" x14ac:dyDescent="0.25">
      <c r="A5" s="148" t="s">
        <v>44</v>
      </c>
      <c r="B5" s="149"/>
      <c r="C5" s="150"/>
      <c r="D5" s="132" t="s">
        <v>60</v>
      </c>
      <c r="E5" s="132"/>
      <c r="F5" s="143" t="s">
        <v>45</v>
      </c>
      <c r="G5" s="144"/>
      <c r="H5" s="144"/>
      <c r="I5" s="145"/>
      <c r="J5" s="140">
        <v>8</v>
      </c>
      <c r="K5" s="141"/>
      <c r="L5" s="141"/>
      <c r="M5" s="142"/>
    </row>
    <row r="6" spans="1:55" ht="12" customHeight="1" thickBot="1" x14ac:dyDescent="0.25">
      <c r="A6" s="108"/>
      <c r="B6" s="108"/>
      <c r="C6" s="108"/>
      <c r="D6" s="108"/>
      <c r="E6" s="108"/>
      <c r="F6" s="108"/>
      <c r="G6" s="108"/>
      <c r="H6" s="108"/>
      <c r="I6" s="108"/>
      <c r="J6" s="108"/>
      <c r="K6" s="108"/>
      <c r="L6" s="108"/>
      <c r="M6" s="108"/>
    </row>
    <row r="7" spans="1:55" ht="19.5" customHeight="1" thickBot="1" x14ac:dyDescent="0.25">
      <c r="A7" s="36"/>
      <c r="B7" s="36"/>
      <c r="C7" s="36"/>
      <c r="D7" s="36"/>
      <c r="E7" s="36"/>
      <c r="F7" s="36"/>
      <c r="G7" s="36"/>
      <c r="H7" s="37" t="s">
        <v>46</v>
      </c>
      <c r="I7" s="38" t="s">
        <v>47</v>
      </c>
      <c r="J7" s="36"/>
      <c r="K7" s="36"/>
      <c r="L7" s="36"/>
      <c r="M7" s="36"/>
    </row>
    <row r="8" spans="1:55" ht="51" customHeight="1" thickBot="1" x14ac:dyDescent="0.25">
      <c r="A8" s="146" t="s">
        <v>48</v>
      </c>
      <c r="B8" s="147"/>
      <c r="C8" s="114" t="s">
        <v>49</v>
      </c>
      <c r="D8" s="111" t="s">
        <v>50</v>
      </c>
      <c r="E8" s="111" t="s">
        <v>51</v>
      </c>
      <c r="F8" s="109" t="s">
        <v>52</v>
      </c>
      <c r="G8" s="109" t="s">
        <v>53</v>
      </c>
      <c r="H8" s="111" t="s">
        <v>54</v>
      </c>
      <c r="I8" s="130" t="s">
        <v>55</v>
      </c>
      <c r="J8" s="109" t="s">
        <v>56</v>
      </c>
      <c r="K8" s="109" t="s">
        <v>57</v>
      </c>
      <c r="L8" s="109" t="s">
        <v>58</v>
      </c>
      <c r="M8" s="116" t="s">
        <v>59</v>
      </c>
      <c r="BA8" s="21" t="s">
        <v>60</v>
      </c>
    </row>
    <row r="9" spans="1:55" ht="42.75" customHeight="1" thickBot="1" x14ac:dyDescent="0.25">
      <c r="A9" s="31" t="s">
        <v>61</v>
      </c>
      <c r="B9" s="32" t="s">
        <v>62</v>
      </c>
      <c r="C9" s="115"/>
      <c r="D9" s="113"/>
      <c r="E9" s="112"/>
      <c r="F9" s="110"/>
      <c r="G9" s="110"/>
      <c r="H9" s="112"/>
      <c r="I9" s="131"/>
      <c r="J9" s="118"/>
      <c r="K9" s="118"/>
      <c r="L9" s="118"/>
      <c r="M9" s="117"/>
      <c r="BA9" s="21" t="s">
        <v>63</v>
      </c>
    </row>
    <row r="10" spans="1:55" ht="102" x14ac:dyDescent="0.2">
      <c r="A10" s="11" t="s">
        <v>61</v>
      </c>
      <c r="B10" s="14" t="s">
        <v>80</v>
      </c>
      <c r="C10" s="28" t="s">
        <v>81</v>
      </c>
      <c r="D10" s="28" t="s">
        <v>86</v>
      </c>
      <c r="E10" s="28" t="s">
        <v>87</v>
      </c>
      <c r="F10" s="17">
        <v>44847</v>
      </c>
      <c r="G10" s="17">
        <v>44865</v>
      </c>
      <c r="H10" s="17"/>
      <c r="I10" s="28"/>
      <c r="J10" s="39">
        <v>20</v>
      </c>
      <c r="K10" s="40">
        <v>0</v>
      </c>
      <c r="L10" s="41">
        <f t="shared" ref="L10:L11" si="0">(J10*K10)/100</f>
        <v>0</v>
      </c>
      <c r="M10" s="29" t="s">
        <v>77</v>
      </c>
      <c r="BA10" s="27"/>
      <c r="BB10" s="22"/>
      <c r="BC10" s="22"/>
    </row>
    <row r="11" spans="1:55" ht="86.25" customHeight="1" x14ac:dyDescent="0.2">
      <c r="A11" s="104" t="s">
        <v>71</v>
      </c>
      <c r="B11" s="104" t="s">
        <v>73</v>
      </c>
      <c r="C11" s="104" t="s">
        <v>72</v>
      </c>
      <c r="D11" s="106" t="s">
        <v>83</v>
      </c>
      <c r="E11" s="28" t="s">
        <v>76</v>
      </c>
      <c r="F11" s="17">
        <v>44847</v>
      </c>
      <c r="G11" s="17">
        <v>44885</v>
      </c>
      <c r="H11" s="17"/>
      <c r="I11" s="28"/>
      <c r="J11" s="39">
        <v>40</v>
      </c>
      <c r="K11" s="40">
        <v>0</v>
      </c>
      <c r="L11" s="41">
        <f t="shared" si="0"/>
        <v>0</v>
      </c>
      <c r="M11" s="29" t="s">
        <v>84</v>
      </c>
      <c r="BA11" s="27"/>
      <c r="BB11" s="22"/>
      <c r="BC11" s="22"/>
    </row>
    <row r="12" spans="1:55" ht="106.5" customHeight="1" x14ac:dyDescent="0.2">
      <c r="A12" s="105"/>
      <c r="B12" s="105"/>
      <c r="C12" s="105"/>
      <c r="D12" s="107"/>
      <c r="E12" s="28" t="s">
        <v>85</v>
      </c>
      <c r="F12" s="17">
        <v>44885</v>
      </c>
      <c r="G12" s="17">
        <v>44926</v>
      </c>
      <c r="H12" s="17"/>
      <c r="I12" s="28"/>
      <c r="J12" s="39">
        <v>10</v>
      </c>
      <c r="K12" s="40">
        <v>0</v>
      </c>
      <c r="L12" s="41">
        <f>(J12*K12)/100</f>
        <v>0</v>
      </c>
      <c r="M12" s="42" t="s">
        <v>82</v>
      </c>
      <c r="BA12" s="27" t="s">
        <v>65</v>
      </c>
      <c r="BB12" s="22"/>
      <c r="BC12" s="22"/>
    </row>
    <row r="13" spans="1:55" ht="153" x14ac:dyDescent="0.2">
      <c r="A13" s="11" t="s">
        <v>61</v>
      </c>
      <c r="B13" s="14" t="s">
        <v>70</v>
      </c>
      <c r="C13" s="28" t="s">
        <v>69</v>
      </c>
      <c r="D13" s="28" t="s">
        <v>83</v>
      </c>
      <c r="E13" s="28" t="s">
        <v>76</v>
      </c>
      <c r="F13" s="17">
        <v>44847</v>
      </c>
      <c r="G13" s="17">
        <v>44926</v>
      </c>
      <c r="H13" s="17"/>
      <c r="I13" s="28"/>
      <c r="J13" s="39">
        <v>10</v>
      </c>
      <c r="K13" s="40">
        <v>0</v>
      </c>
      <c r="L13" s="41">
        <f t="shared" ref="L13:L14" si="1">(J13*K13)/100</f>
        <v>0</v>
      </c>
      <c r="M13" s="29" t="s">
        <v>84</v>
      </c>
      <c r="BA13" s="27" t="s">
        <v>64</v>
      </c>
      <c r="BB13" s="22"/>
      <c r="BC13" s="22"/>
    </row>
    <row r="14" spans="1:55" s="22" customFormat="1" ht="102" x14ac:dyDescent="0.2">
      <c r="A14" s="11" t="s">
        <v>61</v>
      </c>
      <c r="B14" s="14" t="s">
        <v>75</v>
      </c>
      <c r="C14" s="28" t="s">
        <v>74</v>
      </c>
      <c r="D14" s="28" t="s">
        <v>78</v>
      </c>
      <c r="E14" s="28" t="s">
        <v>79</v>
      </c>
      <c r="F14" s="17">
        <v>44847</v>
      </c>
      <c r="G14" s="17">
        <v>44865</v>
      </c>
      <c r="H14" s="17"/>
      <c r="I14" s="28"/>
      <c r="J14" s="39">
        <v>20</v>
      </c>
      <c r="K14" s="40">
        <v>0</v>
      </c>
      <c r="L14" s="41">
        <f t="shared" si="1"/>
        <v>0</v>
      </c>
      <c r="M14" s="29" t="s">
        <v>84</v>
      </c>
      <c r="BA14" s="27" t="s">
        <v>66</v>
      </c>
      <c r="BB14" s="21"/>
      <c r="BC14" s="21"/>
    </row>
    <row r="15" spans="1:55" ht="33.75" customHeight="1" x14ac:dyDescent="0.25">
      <c r="I15" s="127" t="s">
        <v>67</v>
      </c>
      <c r="J15" s="127"/>
      <c r="K15" s="127"/>
      <c r="L15" s="26">
        <f>SUM(L13:L14)</f>
        <v>0</v>
      </c>
    </row>
    <row r="16" spans="1:55" ht="33" customHeight="1" x14ac:dyDescent="0.25">
      <c r="I16" s="24"/>
      <c r="J16" s="24"/>
      <c r="K16" s="24"/>
      <c r="L16" s="25"/>
    </row>
    <row r="17" spans="1:13" ht="39.75" customHeight="1" x14ac:dyDescent="0.2">
      <c r="A17" s="126"/>
      <c r="B17" s="126"/>
      <c r="C17" s="126"/>
      <c r="D17" s="126"/>
      <c r="E17" s="126"/>
      <c r="F17" s="126"/>
      <c r="G17" s="126"/>
      <c r="H17" s="126"/>
      <c r="I17" s="126"/>
      <c r="J17" s="126"/>
      <c r="K17" s="126"/>
      <c r="L17" s="126"/>
      <c r="M17" s="126"/>
    </row>
    <row r="18" spans="1:13" ht="17.25" customHeight="1" x14ac:dyDescent="0.2"/>
    <row r="19" spans="1:13" ht="29.25" customHeight="1" x14ac:dyDescent="0.2"/>
    <row r="20" spans="1:13" ht="29.25" customHeight="1" x14ac:dyDescent="0.2"/>
    <row r="21" spans="1:13" ht="29.25" customHeight="1" x14ac:dyDescent="0.2"/>
    <row r="22" spans="1:13" ht="18.75" customHeight="1" x14ac:dyDescent="0.2"/>
    <row r="23" spans="1:13" ht="53.25" customHeight="1" x14ac:dyDescent="0.2"/>
    <row r="24" spans="1:13" ht="78.75" customHeight="1" x14ac:dyDescent="0.2"/>
    <row r="25" spans="1:13" ht="25.5" customHeight="1" x14ac:dyDescent="0.2"/>
    <row r="26" spans="1:13" ht="25.5" customHeight="1" x14ac:dyDescent="0.2"/>
    <row r="27" spans="1:13" ht="31.5" customHeight="1" x14ac:dyDescent="0.2"/>
    <row r="28" spans="1:13" ht="21" customHeight="1" x14ac:dyDescent="0.2"/>
    <row r="29" spans="1:13" ht="21" customHeight="1" x14ac:dyDescent="0.2"/>
    <row r="30" spans="1:13" ht="20.25" customHeight="1" x14ac:dyDescent="0.2">
      <c r="F30" s="21"/>
      <c r="G30" s="21"/>
      <c r="H30" s="21"/>
    </row>
    <row r="31" spans="1:13" ht="21.75" customHeight="1" x14ac:dyDescent="0.2">
      <c r="F31" s="21"/>
      <c r="G31" s="21"/>
      <c r="H31" s="21"/>
    </row>
    <row r="32" spans="1:13" ht="17.25" customHeight="1" x14ac:dyDescent="0.2">
      <c r="F32" s="21"/>
      <c r="G32" s="21"/>
      <c r="H32" s="21"/>
    </row>
    <row r="33" s="21" customFormat="1" ht="18" customHeight="1" x14ac:dyDescent="0.2"/>
    <row r="34" s="21" customFormat="1" ht="18" customHeight="1" x14ac:dyDescent="0.2"/>
    <row r="35" s="21" customFormat="1" ht="22.5" customHeight="1" x14ac:dyDescent="0.2"/>
    <row r="36" s="21" customFormat="1" ht="21" customHeight="1" x14ac:dyDescent="0.2"/>
    <row r="37" s="21" customFormat="1" ht="20.25" customHeight="1" x14ac:dyDescent="0.2"/>
    <row r="38" s="21" customFormat="1" ht="19.5" customHeight="1" x14ac:dyDescent="0.2"/>
    <row r="39" s="21" customFormat="1" ht="20.25" customHeight="1" x14ac:dyDescent="0.2"/>
    <row r="40" s="21" customFormat="1" ht="21" customHeight="1" x14ac:dyDescent="0.2"/>
    <row r="41" s="21" customFormat="1" ht="18" customHeight="1" x14ac:dyDescent="0.2"/>
    <row r="42" s="21" customFormat="1" ht="19.5" customHeight="1" x14ac:dyDescent="0.2"/>
    <row r="43" s="21" customFormat="1" ht="18" customHeight="1" x14ac:dyDescent="0.2"/>
    <row r="44" s="21" customFormat="1" ht="27.75" customHeight="1" x14ac:dyDescent="0.2"/>
    <row r="45" s="21" customFormat="1" ht="21.75" customHeight="1" x14ac:dyDescent="0.2"/>
    <row r="46" s="21" customFormat="1" ht="24" customHeight="1" x14ac:dyDescent="0.2"/>
    <row r="47" s="21" customFormat="1" ht="18" customHeight="1" x14ac:dyDescent="0.2"/>
    <row r="48" s="21" customFormat="1" ht="21" customHeight="1" x14ac:dyDescent="0.2"/>
    <row r="49" s="21" customFormat="1" ht="18.75" customHeight="1" x14ac:dyDescent="0.2"/>
    <row r="50" s="21" customFormat="1" ht="24" customHeight="1" x14ac:dyDescent="0.2"/>
    <row r="51" s="21" customFormat="1" ht="27" customHeight="1" x14ac:dyDescent="0.2"/>
    <row r="52" s="21" customFormat="1" ht="25.5" customHeight="1" x14ac:dyDescent="0.2"/>
    <row r="53" s="21" customFormat="1" ht="18" customHeight="1" x14ac:dyDescent="0.2"/>
    <row r="54" s="21" customFormat="1" ht="18" customHeight="1" x14ac:dyDescent="0.2"/>
    <row r="55" s="21" customFormat="1" ht="18.75" customHeight="1" x14ac:dyDescent="0.2"/>
    <row r="56" s="21" customFormat="1" ht="15" customHeight="1" x14ac:dyDescent="0.2"/>
    <row r="57" s="21" customFormat="1" ht="23.25" customHeight="1" x14ac:dyDescent="0.2"/>
    <row r="58" s="21" customFormat="1" ht="21" customHeight="1" x14ac:dyDescent="0.2"/>
    <row r="59" s="21" customFormat="1" ht="19.5" customHeight="1" x14ac:dyDescent="0.2"/>
    <row r="60" s="21" customFormat="1" ht="17.25" customHeight="1" x14ac:dyDescent="0.2"/>
  </sheetData>
  <dataConsolidate/>
  <mergeCells count="29">
    <mergeCell ref="C1:K2"/>
    <mergeCell ref="A1:B2"/>
    <mergeCell ref="A17:M17"/>
    <mergeCell ref="I15:K15"/>
    <mergeCell ref="D4:E4"/>
    <mergeCell ref="K8:K9"/>
    <mergeCell ref="J8:J9"/>
    <mergeCell ref="I8:I9"/>
    <mergeCell ref="D5:E5"/>
    <mergeCell ref="F4:I4"/>
    <mergeCell ref="J4:M4"/>
    <mergeCell ref="J5:M5"/>
    <mergeCell ref="F5:I5"/>
    <mergeCell ref="A8:B8"/>
    <mergeCell ref="A4:C4"/>
    <mergeCell ref="A5:C5"/>
    <mergeCell ref="A11:A12"/>
    <mergeCell ref="C11:C12"/>
    <mergeCell ref="B11:B12"/>
    <mergeCell ref="D11:D12"/>
    <mergeCell ref="A6:M6"/>
    <mergeCell ref="G8:G9"/>
    <mergeCell ref="F8:F9"/>
    <mergeCell ref="E8:E9"/>
    <mergeCell ref="D8:D9"/>
    <mergeCell ref="C8:C9"/>
    <mergeCell ref="M8:M9"/>
    <mergeCell ref="L8:L9"/>
    <mergeCell ref="H8:H9"/>
  </mergeCells>
  <conditionalFormatting sqref="G14 E13:E14 E13:F13 B13:B14 B11 F12:H12 E11">
    <cfRule type="expression" priority="32">
      <formula>"si numero (1=0%); sino numero (2=50%); sino numero (3=100%)"</formula>
    </cfRule>
  </conditionalFormatting>
  <conditionalFormatting sqref="G13:H13">
    <cfRule type="expression" priority="30">
      <formula>"si numero (1=0%); sino numero (2=50%); sino numero (3=100%)"</formula>
    </cfRule>
  </conditionalFormatting>
  <conditionalFormatting sqref="H14">
    <cfRule type="expression" priority="23">
      <formula>"si numero (1=0%); sino numero (2=50%); sino numero (3=100%)"</formula>
    </cfRule>
  </conditionalFormatting>
  <conditionalFormatting sqref="K10:K14">
    <cfRule type="iconSet" priority="43">
      <iconSet iconSet="3Symbols">
        <cfvo type="percent" val="0"/>
        <cfvo type="num" val="0.55000000000000004"/>
        <cfvo type="num" val="0.8"/>
      </iconSet>
    </cfRule>
  </conditionalFormatting>
  <conditionalFormatting sqref="F14">
    <cfRule type="expression" priority="8">
      <formula>"si numero (1=0%); sino numero (2=50%); sino numero (3=100%)"</formula>
    </cfRule>
  </conditionalFormatting>
  <conditionalFormatting sqref="B10 E10:E11 H10:H11">
    <cfRule type="expression" priority="6">
      <formula>"si numero (1=0%); sino numero (2=50%); sino numero (3=100%)"</formula>
    </cfRule>
  </conditionalFormatting>
  <conditionalFormatting sqref="G10">
    <cfRule type="expression" priority="5">
      <formula>"si numero (1=0%); sino numero (2=50%); sino numero (3=100%)"</formula>
    </cfRule>
  </conditionalFormatting>
  <conditionalFormatting sqref="F10">
    <cfRule type="expression" priority="4">
      <formula>"si numero (1=0%); sino numero (2=50%); sino numero (3=100%)"</formula>
    </cfRule>
  </conditionalFormatting>
  <conditionalFormatting sqref="F11:G11">
    <cfRule type="expression" priority="3">
      <formula>"si numero (1=0%); sino numero (2=50%); sino numero (3=100%)"</formula>
    </cfRule>
  </conditionalFormatting>
  <conditionalFormatting sqref="E12">
    <cfRule type="expression" priority="2">
      <formula>"si numero (1=0%); sino numero (2=50%); sino numero (3=100%)"</formula>
    </cfRule>
  </conditionalFormatting>
  <conditionalFormatting sqref="E12">
    <cfRule type="expression" priority="1">
      <formula>"si numero (1=0%); sino numero (2=50%); sino numero (3=100%)"</formula>
    </cfRule>
  </conditionalFormatting>
  <dataValidations count="1">
    <dataValidation type="list" allowBlank="1" showInputMessage="1" showErrorMessage="1" sqref="D5:E5" xr:uid="{00000000-0002-0000-0100-000000000000}">
      <formula1>$BA$8:$BA$14</formula1>
    </dataValidation>
  </dataValidations>
  <printOptions horizontalCentered="1"/>
  <pageMargins left="0.25196850393700793" right="0.25196850393700793" top="0.74803149606299213" bottom="0.74803149606299213" header="0.31496062992125984" footer="0.31496062992125984"/>
  <pageSetup paperSize="5" scale="70" orientation="landscape" r:id="rId1"/>
  <colBreaks count="2" manualBreakCount="2">
    <brk id="13" max="1048575" man="1"/>
    <brk id="3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1C69B932E67942A0CAC6F37C8AE688" ma:contentTypeVersion="17" ma:contentTypeDescription="Crear nuevo documento." ma:contentTypeScope="" ma:versionID="b36dabb21f297415b3b3b033c66e627c">
  <xsd:schema xmlns:xsd="http://www.w3.org/2001/XMLSchema" xmlns:xs="http://www.w3.org/2001/XMLSchema" xmlns:p="http://schemas.microsoft.com/office/2006/metadata/properties" xmlns:ns2="273f7267-0ab5-4a26-9df0-693e7eb209e6" xmlns:ns3="e31311bd-31ff-4282-8d42-643c92e0006f" targetNamespace="http://schemas.microsoft.com/office/2006/metadata/properties" ma:root="true" ma:fieldsID="086da1f1da53b02fb994b787a9118e21" ns2:_="" ns3:_="">
    <xsd:import namespace="273f7267-0ab5-4a26-9df0-693e7eb209e6"/>
    <xsd:import namespace="e31311bd-31ff-4282-8d42-643c92e000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_x0053_IG2020"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f7267-0ab5-4a26-9df0-693e7eb20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x0053_IG2020" ma:index="20" nillable="true" ma:displayName="SIG 2020" ma:format="Dropdown" ma:internalName="_x0053_IG2020" ma:percentage="TRU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344f0481-d2ea-4da5-b946-ee24ca3ed8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31311bd-31ff-4282-8d42-643c92e0006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546367e-dae6-4911-83f7-53e0e68f3650}" ma:internalName="TaxCatchAll" ma:showField="CatchAllData" ma:web="e31311bd-31ff-4282-8d42-643c92e00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53_IG2020 xmlns="273f7267-0ab5-4a26-9df0-693e7eb209e6" xsi:nil="true"/>
    <TaxCatchAll xmlns="e31311bd-31ff-4282-8d42-643c92e0006f" xsi:nil="true"/>
    <lcf76f155ced4ddcb4097134ff3c332f xmlns="273f7267-0ab5-4a26-9df0-693e7eb209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74254-BD39-4C2E-A8F9-D407306CE8FA}"/>
</file>

<file path=customXml/itemProps2.xml><?xml version="1.0" encoding="utf-8"?>
<ds:datastoreItem xmlns:ds="http://schemas.openxmlformats.org/officeDocument/2006/customXml" ds:itemID="{14A32855-5549-43D9-8E86-3D5226271196}">
  <ds:schemaRefs>
    <ds:schemaRef ds:uri="http://www.w3.org/XML/1998/namespace"/>
    <ds:schemaRef ds:uri="http://purl.org/dc/dcmitype/"/>
    <ds:schemaRef ds:uri="http://schemas.microsoft.com/office/infopath/2007/PartnerControls"/>
    <ds:schemaRef ds:uri="e31311bd-31ff-4282-8d42-643c92e0006f"/>
    <ds:schemaRef ds:uri="http://schemas.microsoft.com/office/2006/metadata/properties"/>
    <ds:schemaRef ds:uri="http://purl.org/dc/terms/"/>
    <ds:schemaRef ds:uri="273f7267-0ab5-4a26-9df0-693e7eb209e6"/>
    <ds:schemaRef ds:uri="http://schemas.microsoft.com/office/2006/documentManagement/typ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7A0026F4-9C84-4016-8CE7-B4FE595F0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del Proceso</vt:lpstr>
      <vt:lpstr>Hoja 1</vt:lpstr>
      <vt:lpstr>'Hoja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Elizabeth Ramirez</cp:lastModifiedBy>
  <cp:revision/>
  <dcterms:created xsi:type="dcterms:W3CDTF">2015-05-13T20:29:39Z</dcterms:created>
  <dcterms:modified xsi:type="dcterms:W3CDTF">2022-10-14T17:23:02Z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0x0101000D1C69B932E67942A0CAC6F37C8AE688</vt:lpwstr>
  </property>
</Properties>
</file>