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usuario\Desktop\Documents\ACTAS\ACTAS 2024\ACTA 019 AUDITORIA DE CUENTAS POR PAGAR 2022\"/>
    </mc:Choice>
  </mc:AlternateContent>
  <xr:revisionPtr revIDLastSave="0" documentId="13_ncr:1_{96058E3A-4D82-4819-B65B-B6F9CEABF011}" xr6:coauthVersionLast="47" xr6:coauthVersionMax="47" xr10:uidLastSave="{00000000-0000-0000-0000-000000000000}"/>
  <bookViews>
    <workbookView xWindow="-120" yWindow="-120" windowWidth="29040" windowHeight="15720" firstSheet="1" activeTab="1" xr2:uid="{00000000-000D-0000-FFFF-FFFF00000000}"/>
  </bookViews>
  <sheets>
    <sheet name="Indicadores del Proceso" sheetId="1" r:id="rId1"/>
    <sheet name="Hoja 1" sheetId="2" r:id="rId2"/>
  </sheets>
  <definedNames>
    <definedName name="_xlnm.Print_Area" localSheetId="1">'Hoja 1'!$A$1:$M$14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2" l="1"/>
  <c r="J11" i="2" l="1"/>
  <c r="L11" i="2" s="1"/>
  <c r="J12" i="2"/>
  <c r="J10" i="2"/>
  <c r="L12" i="2" l="1"/>
  <c r="L13" i="2" l="1"/>
  <c r="X12" i="1" l="1"/>
  <c r="X13" i="1"/>
  <c r="X14" i="1"/>
  <c r="X15" i="1"/>
  <c r="X16" i="1"/>
  <c r="X17" i="1"/>
  <c r="X18" i="1"/>
  <c r="X19" i="1"/>
  <c r="X20" i="1"/>
  <c r="X21" i="1"/>
  <c r="W21" i="1"/>
  <c r="Y21" i="1" s="1"/>
  <c r="W20" i="1"/>
  <c r="Y20" i="1" s="1"/>
  <c r="W19" i="1"/>
  <c r="Y19" i="1" s="1"/>
  <c r="W18" i="1"/>
  <c r="Y18" i="1" s="1"/>
  <c r="W17" i="1"/>
  <c r="Y17" i="1" s="1"/>
  <c r="W16" i="1"/>
  <c r="Y16" i="1" s="1"/>
  <c r="W15" i="1"/>
  <c r="Y15" i="1" s="1"/>
  <c r="W14" i="1"/>
  <c r="Y14" i="1" s="1"/>
  <c r="W13" i="1"/>
  <c r="Y13" i="1" s="1"/>
  <c r="W12" i="1"/>
  <c r="Y12" i="1" s="1"/>
  <c r="X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U10" authorId="0" shapeId="0" xr:uid="{00000000-0006-0000-0000-000001000000}">
      <text>
        <r>
          <rPr>
            <b/>
            <sz val="9"/>
            <color indexed="81"/>
            <rFont val="Tahoma"/>
            <family val="2"/>
          </rPr>
          <t>USUARIO:</t>
        </r>
        <r>
          <rPr>
            <sz val="9"/>
            <color indexed="81"/>
            <rFont val="Tahoma"/>
            <family val="2"/>
          </rPr>
          <t xml:space="preserve">
</t>
        </r>
        <r>
          <rPr>
            <b/>
            <sz val="9"/>
            <color indexed="81"/>
            <rFont val="Tahoma"/>
            <family val="2"/>
          </rPr>
          <t>En esta parte del formato, se le da un porcentaje a cada actividad</t>
        </r>
        <r>
          <rPr>
            <sz val="9"/>
            <color indexed="81"/>
            <rFont val="Tahoma"/>
            <family val="2"/>
          </rPr>
          <t xml:space="preserve">
</t>
        </r>
        <r>
          <rPr>
            <b/>
            <i/>
            <sz val="9"/>
            <color indexed="81"/>
            <rFont val="Tahoma"/>
            <family val="2"/>
          </rPr>
          <t>Ejemplo: Si en el formato solo hay 10 actividades se realiza la siguiente formula =(100/10) y luego se arrastra la formula hasta las 10 actividades, al final de la columna se tiene que sumar todo para que de el 100%</t>
        </r>
      </text>
    </comment>
    <comment ref="V10" authorId="0" shapeId="0" xr:uid="{00000000-0006-0000-0000-000002000000}">
      <text>
        <r>
          <rPr>
            <b/>
            <sz val="9"/>
            <color indexed="81"/>
            <rFont val="Tahoma"/>
            <family val="2"/>
          </rPr>
          <t>USUARIO:</t>
        </r>
        <r>
          <rPr>
            <sz val="9"/>
            <color indexed="81"/>
            <rFont val="Tahoma"/>
            <family val="2"/>
          </rPr>
          <t xml:space="preserve">
</t>
        </r>
        <r>
          <rPr>
            <b/>
            <sz val="9"/>
            <color indexed="81"/>
            <rFont val="Tahoma"/>
            <family val="2"/>
          </rPr>
          <t>En esta parte del formato, se le da una calificación por actividad entre (1,2 y 3)</t>
        </r>
      </text>
    </comment>
    <comment ref="W10" authorId="0" shapeId="0" xr:uid="{00000000-0006-0000-0000-000003000000}">
      <text>
        <r>
          <rPr>
            <b/>
            <sz val="9"/>
            <color indexed="81"/>
            <rFont val="Tahoma"/>
            <family val="2"/>
          </rPr>
          <t>USUARIO:</t>
        </r>
        <r>
          <rPr>
            <sz val="9"/>
            <color indexed="81"/>
            <rFont val="Tahoma"/>
            <family val="2"/>
          </rPr>
          <t xml:space="preserve">
% de cumplimiento por Actividad
</t>
        </r>
      </text>
    </comment>
    <comment ref="X10" authorId="0" shapeId="0" xr:uid="{00000000-0006-0000-0000-000004000000}">
      <text>
        <r>
          <rPr>
            <b/>
            <sz val="9"/>
            <color indexed="81"/>
            <rFont val="Tahoma"/>
            <family val="2"/>
          </rPr>
          <t>USUARIO:</t>
        </r>
        <r>
          <rPr>
            <sz val="9"/>
            <color indexed="81"/>
            <rFont val="Tahoma"/>
            <family val="2"/>
          </rPr>
          <t xml:space="preserve">
% de Cumplimiento del Plan de Mejoramiento
</t>
        </r>
        <r>
          <rPr>
            <b/>
            <i/>
            <sz val="9"/>
            <color indexed="81"/>
            <rFont val="Tahoma"/>
            <family val="2"/>
          </rPr>
          <t>Al final de esta columna se tienen que sumar todos los valores</t>
        </r>
      </text>
    </comment>
    <comment ref="Y10" authorId="0" shapeId="0" xr:uid="{00000000-0006-0000-0000-000005000000}">
      <text>
        <r>
          <rPr>
            <b/>
            <sz val="9"/>
            <color indexed="81"/>
            <rFont val="Tahoma"/>
            <family val="2"/>
          </rPr>
          <t>USUARIO:</t>
        </r>
        <r>
          <rPr>
            <sz val="9"/>
            <color indexed="81"/>
            <rFont val="Tahoma"/>
            <family val="2"/>
          </rPr>
          <t xml:space="preserve">
Porcentaje Cumpliento por  hallazgo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USUARIO</author>
  </authors>
  <commentList>
    <comment ref="D5" authorId="0" shapeId="0" xr:uid="{00000000-0006-0000-0100-000001000000}">
      <text>
        <r>
          <rPr>
            <b/>
            <sz val="9"/>
            <color indexed="81"/>
            <rFont val="Tahoma"/>
            <family val="2"/>
          </rPr>
          <t>Nota: Desplegar la lista y elegir el tipo de plan de mejoramiento que desea utilizar.</t>
        </r>
        <r>
          <rPr>
            <sz val="9"/>
            <color indexed="81"/>
            <rFont val="Tahoma"/>
            <family val="2"/>
          </rPr>
          <t xml:space="preserve">
</t>
        </r>
      </text>
    </comment>
    <comment ref="J8" authorId="1" shapeId="0" xr:uid="{00000000-0006-0000-0100-000002000000}">
      <text>
        <r>
          <rPr>
            <b/>
            <sz val="11"/>
            <color indexed="81"/>
            <rFont val="Tahoma"/>
            <family val="2"/>
          </rPr>
          <t xml:space="preserve">Nota: A cada acción se le asigna un porcentaje de acuerdo al número de acciones planteadas en el plan de mejoramiento.
</t>
        </r>
        <r>
          <rPr>
            <sz val="11"/>
            <color indexed="81"/>
            <rFont val="Tahoma"/>
            <family val="2"/>
          </rPr>
          <t>Ejemplo: Si el Plan de Mejoramiento tiene 10 acciones planteadas se asigna el porcentaje por acción de la siguiente manera  “=(100/10)”.</t>
        </r>
      </text>
    </comment>
    <comment ref="K8" authorId="1" shapeId="0" xr:uid="{00000000-0006-0000-0100-000003000000}">
      <text>
        <r>
          <rPr>
            <b/>
            <sz val="11"/>
            <color indexed="81"/>
            <rFont val="Tahoma"/>
            <family val="2"/>
          </rPr>
          <t xml:space="preserve">Nota: Se asigna una calificación de acuerdo al estado de la acción.
Ejemplo:
</t>
        </r>
      </text>
    </comment>
    <comment ref="A9" authorId="0" shapeId="0" xr:uid="{00000000-0006-0000-0100-000004000000}">
      <text>
        <r>
          <rPr>
            <b/>
            <sz val="9"/>
            <color indexed="81"/>
            <rFont val="Tahoma"/>
            <family val="2"/>
          </rPr>
          <t>NC=  No Conformidad 
Nota: Diligenciar solo para Hallazgos de Auditorías</t>
        </r>
      </text>
    </comment>
    <comment ref="B9" authorId="0" shapeId="0" xr:uid="{00000000-0006-0000-0100-000005000000}">
      <text>
        <r>
          <rPr>
            <b/>
            <sz val="9"/>
            <color indexed="81"/>
            <rFont val="Tahoma"/>
            <family val="2"/>
          </rPr>
          <t xml:space="preserve">
Nota: Diligenciar solo para Hallazgos de Auditorías
</t>
        </r>
      </text>
    </comment>
  </commentList>
</comments>
</file>

<file path=xl/sharedStrings.xml><?xml version="1.0" encoding="utf-8"?>
<sst xmlns="http://schemas.openxmlformats.org/spreadsheetml/2006/main" count="84" uniqueCount="78">
  <si>
    <t>Verificación a la Efectividad de las Acciones de los Planes de Mejoramiento</t>
  </si>
  <si>
    <t>Código</t>
  </si>
  <si>
    <t>FAC-28 v.01</t>
  </si>
  <si>
    <t>Página</t>
  </si>
  <si>
    <t>1 de 1</t>
  </si>
  <si>
    <t xml:space="preserve">NOMBRE DEL PROCESO O PROGRAMA ACADÉMICO </t>
  </si>
  <si>
    <t>Calificativo</t>
  </si>
  <si>
    <t xml:space="preserve">Corrección= Co </t>
  </si>
  <si>
    <t>No cumple</t>
  </si>
  <si>
    <t>Correctiva= Cr</t>
  </si>
  <si>
    <t>En ejecución</t>
  </si>
  <si>
    <t>Preventiva= Pr</t>
  </si>
  <si>
    <t>Ejecutado</t>
  </si>
  <si>
    <t>Mejora= Mj</t>
  </si>
  <si>
    <r>
      <t xml:space="preserve">Indicadores del Proceso </t>
    </r>
    <r>
      <rPr>
        <b/>
        <sz val="10"/>
        <color theme="1"/>
        <rFont val="Arial"/>
        <family val="2"/>
      </rPr>
      <t>(Cr)</t>
    </r>
  </si>
  <si>
    <t>Fecha:  XX/XX/XXXX</t>
  </si>
  <si>
    <t>Condición de Calidad (SOLO PROGRAMA ACADÉMICO)</t>
  </si>
  <si>
    <t xml:space="preserve"> Hallazgo</t>
  </si>
  <si>
    <t>Analisis del Hallazgo</t>
  </si>
  <si>
    <t xml:space="preserve">Estrategia </t>
  </si>
  <si>
    <t xml:space="preserve">Tipo de Acción </t>
  </si>
  <si>
    <t>Número de acciones</t>
  </si>
  <si>
    <t>Acciones Planteadas</t>
  </si>
  <si>
    <t>Fecha de inicio DD/MM/AAAA</t>
  </si>
  <si>
    <t>Fecha de cierre DD/MM/AAAA</t>
  </si>
  <si>
    <t xml:space="preserve">Control y Seguimiento </t>
  </si>
  <si>
    <t>% por Acción</t>
  </si>
  <si>
    <t>Calificación</t>
  </si>
  <si>
    <t>% de cumplimiento por Actividad</t>
  </si>
  <si>
    <t>% de Cumplimiento del Plan de Mejoramiento</t>
  </si>
  <si>
    <t>Porcentaje Cumpliento por  hallazgo</t>
  </si>
  <si>
    <t xml:space="preserve">Indicadores por Actividad </t>
  </si>
  <si>
    <t>Cumplimiento del Indicador</t>
  </si>
  <si>
    <t xml:space="preserve">Meta por Actividad </t>
  </si>
  <si>
    <t>Cumplimiento de la Meta</t>
  </si>
  <si>
    <t>Responsable</t>
  </si>
  <si>
    <t>Co</t>
  </si>
  <si>
    <t>Cr</t>
  </si>
  <si>
    <t>Pr</t>
  </si>
  <si>
    <t>Mj</t>
  </si>
  <si>
    <t>Plan de Acciones Correctivas</t>
  </si>
  <si>
    <t>FCI-19 v.06</t>
  </si>
  <si>
    <t>NOMBRE DEL PROCESO:</t>
  </si>
  <si>
    <t>FECHA DE ELABORACIÓN</t>
  </si>
  <si>
    <t>PRODUCTO DE:</t>
  </si>
  <si>
    <t>N° DE ACTA DE REUNIÓN</t>
  </si>
  <si>
    <t>CASILLA EXCLUSIVA PARA DILIGENCIAR POR PROCESOS Y DEPENDENCIAS</t>
  </si>
  <si>
    <t>CASILLA EXCLUSIVA PARA DILIGENCIAR POR EL PROCESO DE CONTROL INTERNO</t>
  </si>
  <si>
    <t>CAMPOS SOLO PARA CASOS DE AUDITORIA INTERNA O EXTERNA</t>
  </si>
  <si>
    <t>DESCRIPCIÓN DEL HALLAZGO</t>
  </si>
  <si>
    <t>ANÁLISIS DEL HALLAZGO  
(Causas del hallazgo)</t>
  </si>
  <si>
    <t>ACCIONES PLANTEADAS</t>
  </si>
  <si>
    <t>FECHA DE INICIO</t>
  </si>
  <si>
    <t>FECHA DE CIERRE</t>
  </si>
  <si>
    <t>SEGUIMIENTO</t>
  </si>
  <si>
    <t>CONTROL y/o RECOMENDACIONES</t>
  </si>
  <si>
    <t>% POR ACCIÓN</t>
  </si>
  <si>
    <t>ESTADO DE LA ACCIÓN</t>
  </si>
  <si>
    <t xml:space="preserve">% DE CUMPLIMIENTO POR ACCIÓN </t>
  </si>
  <si>
    <t>RESPONSABLE</t>
  </si>
  <si>
    <t xml:space="preserve">AUDITORÍA INTERNA  </t>
  </si>
  <si>
    <t>REQUISITO</t>
  </si>
  <si>
    <t>AUDITORÍA EXTERNA</t>
  </si>
  <si>
    <t>X</t>
  </si>
  <si>
    <t>PRODUCTO O SERVICIO  NO CONFORME</t>
  </si>
  <si>
    <t xml:space="preserve">EVALUACIÓN DE DESEMPEÑO
</t>
  </si>
  <si>
    <t>% DE CUMPLIMIENTO DEL PLAN DE MEJORAMIENTO</t>
  </si>
  <si>
    <t xml:space="preserve">PAGADURIA Y TESORERIA </t>
  </si>
  <si>
    <t>Observaciones y hallazgos</t>
  </si>
  <si>
    <t xml:space="preserve">Grupo de mejoramiento del proceso de pagaduría y tesorería </t>
  </si>
  <si>
    <t>Verificados los comprobantes de egreso, se pudo comprobar que durante la vigencia 2023 fueron saldadas la mayoría de las cuentas
por pagar que habían quedado pendientes a 31 de diciembre de 2022, sin embargo, las cuentas que se detallan a continuación, no se
encontraron dentro los egresos del año 2023.            
De las cuentas por pagar que se constituyeron de recursos propios a 31 de diciembre de 2022, no fueron canceladas o no se encontró
el soporte respectivo, conforme al siguiente detalle...</t>
  </si>
  <si>
    <t>1-Si bien existe el documento IGP-18 “Resolución de Cuentas por Pagar al Cierre de la Vigencia”, que indica el proceder para
identificar, validar y dar trámite a las distintas obligaciones que posee la institución y que no se alcanzaron a cancelar a 31 de
diciembre de la respectiva vigencia, y que conlleva a la proyección del acto administrativo donde se constituyen las cuentas por
pagar, este no ofrece mayor información del respectivo trámite después de constituidas las cuentas por pagar de vigencias
anteriores, responsables del seguimiento y tampoco determina un tiempo prudencial en que serán saldadas estas obligaciones.
2- Se hace indispensable, generar estrategias y acciones que permiten saldar las cuentas por pagar máximo durante la siguiente
vigencia a la constitución de las mismas....</t>
  </si>
  <si>
    <t xml:space="preserve">Se realizarán los pagos de las cuentas por pagar 2022 que se detectaron en la oficina de pagaduría y tesorería </t>
  </si>
  <si>
    <t xml:space="preserve">Se enviara correo electrónico de las cuentas por pagar del 2023 a los ordenadores del gasto que hasta el momento tengan cuentas pendiente de la vigencia 2023 </t>
  </si>
  <si>
    <t>Se enviará memorando a los ordenadores del gasto informando de las cuentas pendientes por pagar de los viáticos 2023</t>
  </si>
  <si>
    <t xml:space="preserve">Se evidenció egresoS 30660 19-07-2024, 30659 19-07-2024 ENTRE OTROS  </t>
  </si>
  <si>
    <t>Se evidencia memorando 08 de fecha 18 de julio 2024</t>
  </si>
  <si>
    <t>Se evidencia correo electronico enviado el dia 26 DE JULIO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</si>
</sst>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9"/>
      <color indexed="81"/>
      <name val="Tahoma"/>
      <family val="2"/>
    </font>
    <font>
      <b/>
      <sz val="9"/>
      <color indexed="81"/>
      <name val="Tahoma"/>
      <family val="2"/>
    </font>
    <font>
      <sz val="10"/>
      <color theme="1"/>
      <name val="Arial"/>
      <family val="2"/>
    </font>
    <font>
      <b/>
      <sz val="10"/>
      <color theme="1"/>
      <name val="Arial"/>
      <family val="2"/>
    </font>
    <font>
      <sz val="10"/>
      <name val="Arial"/>
      <family val="2"/>
    </font>
    <font>
      <b/>
      <i/>
      <sz val="9"/>
      <color indexed="81"/>
      <name val="Tahoma"/>
      <family val="2"/>
    </font>
    <font>
      <sz val="11"/>
      <color theme="1"/>
      <name val="Calibri"/>
      <family val="2"/>
      <scheme val="minor"/>
    </font>
    <font>
      <sz val="11"/>
      <color theme="1"/>
      <name val="Arial"/>
      <family val="2"/>
    </font>
    <font>
      <b/>
      <sz val="11"/>
      <color theme="1"/>
      <name val="Arial"/>
      <family val="2"/>
    </font>
    <font>
      <sz val="11"/>
      <name val="Arial"/>
      <family val="2"/>
    </font>
    <font>
      <b/>
      <sz val="11"/>
      <color indexed="81"/>
      <name val="Tahoma"/>
      <family val="2"/>
    </font>
    <font>
      <sz val="11"/>
      <color indexed="81"/>
      <name val="Tahoma"/>
      <family val="2"/>
    </font>
    <font>
      <b/>
      <sz val="10"/>
      <color theme="0"/>
      <name val="Arial"/>
      <family val="2"/>
    </font>
    <font>
      <sz val="10"/>
      <color rgb="FFFF0000"/>
      <name val="Arial"/>
      <family val="2"/>
    </font>
    <font>
      <b/>
      <sz val="10"/>
      <color rgb="FFFF0000"/>
      <name val="Arial"/>
      <family val="2"/>
    </font>
    <font>
      <b/>
      <sz val="6"/>
      <color theme="0" tint="-0.499984740745262"/>
      <name val="Arial"/>
      <family val="2"/>
    </font>
    <font>
      <sz val="8"/>
      <color theme="1"/>
      <name val="Arial"/>
      <family val="2"/>
    </font>
    <font>
      <sz val="8"/>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AD3232"/>
        <bgColor indexed="64"/>
      </patternFill>
    </fill>
    <fill>
      <patternFill patternType="solid">
        <fgColor theme="0" tint="-0.3499862666707357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2">
    <xf numFmtId="0" fontId="0" fillId="0" borderId="0"/>
    <xf numFmtId="9" fontId="7" fillId="0" borderId="0" applyFont="0" applyFill="0" applyBorder="0" applyAlignment="0" applyProtection="0"/>
  </cellStyleXfs>
  <cellXfs count="153">
    <xf numFmtId="0" fontId="0" fillId="0" borderId="0" xfId="0"/>
    <xf numFmtId="0" fontId="3" fillId="3" borderId="1" xfId="0" applyFont="1" applyFill="1" applyBorder="1"/>
    <xf numFmtId="0" fontId="3" fillId="0" borderId="1" xfId="0" applyFont="1" applyBorder="1"/>
    <xf numFmtId="0" fontId="3" fillId="4" borderId="1" xfId="0" applyFont="1" applyFill="1" applyBorder="1"/>
    <xf numFmtId="0" fontId="3" fillId="5" borderId="1" xfId="0" applyFont="1" applyFill="1" applyBorder="1"/>
    <xf numFmtId="0" fontId="4" fillId="6" borderId="0" xfId="0" applyFont="1" applyFill="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2" xfId="0" applyFont="1" applyBorder="1" applyAlignment="1">
      <alignment horizontal="center" vertical="center"/>
    </xf>
    <xf numFmtId="0" fontId="3" fillId="0" borderId="0" xfId="0" applyFont="1"/>
    <xf numFmtId="0" fontId="5" fillId="0" borderId="5" xfId="0" applyFont="1" applyBorder="1" applyAlignment="1">
      <alignment horizontal="center" vertical="center" wrapText="1"/>
    </xf>
    <xf numFmtId="0" fontId="3" fillId="0" borderId="1" xfId="0" applyFont="1" applyBorder="1" applyAlignment="1">
      <alignment horizontal="center" vertical="center" wrapText="1"/>
    </xf>
    <xf numFmtId="9" fontId="3"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2" borderId="0" xfId="0" applyFont="1" applyFill="1" applyAlignment="1">
      <alignment horizontal="center" vertical="center" wrapText="1"/>
    </xf>
    <xf numFmtId="0" fontId="9" fillId="2" borderId="9" xfId="0" applyFont="1" applyFill="1" applyBorder="1" applyAlignment="1">
      <alignment horizontal="left" vertical="center" wrapText="1"/>
    </xf>
    <xf numFmtId="0" fontId="10" fillId="2" borderId="9" xfId="0" applyFont="1" applyFill="1" applyBorder="1" applyAlignment="1">
      <alignment horizontal="center" vertical="center" wrapText="1"/>
    </xf>
    <xf numFmtId="0" fontId="8" fillId="0" borderId="0" xfId="0" applyFont="1"/>
    <xf numFmtId="0" fontId="8" fillId="0" borderId="0" xfId="0" applyFont="1" applyAlignment="1">
      <alignment textRotation="90"/>
    </xf>
    <xf numFmtId="9" fontId="9" fillId="6" borderId="1" xfId="1" applyFont="1" applyFill="1" applyBorder="1" applyAlignment="1">
      <alignment horizontal="center" vertical="center"/>
    </xf>
    <xf numFmtId="0" fontId="8" fillId="0" borderId="0" xfId="0" applyFont="1" applyAlignment="1">
      <alignment horizontal="left" vertical="center"/>
    </xf>
    <xf numFmtId="0" fontId="3" fillId="0" borderId="1" xfId="0" applyFont="1" applyBorder="1" applyAlignment="1">
      <alignment horizontal="justify" vertical="center" wrapText="1"/>
    </xf>
    <xf numFmtId="0" fontId="8" fillId="2" borderId="0" xfId="0" applyFont="1" applyFill="1" applyAlignment="1">
      <alignment horizontal="center"/>
    </xf>
    <xf numFmtId="0" fontId="13" fillId="9" borderId="3" xfId="0" applyFont="1" applyFill="1" applyBorder="1" applyAlignment="1">
      <alignment horizontal="center" vertical="center" wrapText="1"/>
    </xf>
    <xf numFmtId="0" fontId="13" fillId="9" borderId="13" xfId="0" applyFont="1" applyFill="1" applyBorder="1" applyAlignment="1">
      <alignment vertical="center"/>
    </xf>
    <xf numFmtId="14" fontId="14" fillId="0" borderId="6" xfId="0" applyNumberFormat="1" applyFont="1" applyBorder="1" applyAlignment="1">
      <alignment horizontal="center" vertical="center" textRotation="90"/>
    </xf>
    <xf numFmtId="9" fontId="14" fillId="0" borderId="6" xfId="1" applyFont="1" applyBorder="1" applyAlignment="1">
      <alignment horizontal="justify" vertical="center" wrapText="1"/>
    </xf>
    <xf numFmtId="0" fontId="14" fillId="0" borderId="1" xfId="0" applyFont="1" applyBorder="1" applyAlignment="1">
      <alignment horizontal="justify" vertical="center" wrapText="1"/>
    </xf>
    <xf numFmtId="0" fontId="3" fillId="0" borderId="5" xfId="0" applyFont="1" applyBorder="1" applyAlignment="1">
      <alignment horizontal="center" vertical="center" wrapText="1"/>
    </xf>
    <xf numFmtId="0" fontId="4" fillId="6" borderId="1" xfId="0" applyFont="1" applyFill="1" applyBorder="1" applyAlignment="1">
      <alignment horizontal="center" vertical="center"/>
    </xf>
    <xf numFmtId="0" fontId="3" fillId="0" borderId="11" xfId="0" applyFont="1" applyBorder="1" applyAlignment="1">
      <alignment horizontal="center" vertical="center" wrapText="1"/>
    </xf>
    <xf numFmtId="0" fontId="4" fillId="0" borderId="0" xfId="0" applyFont="1" applyAlignment="1">
      <alignment horizontal="center" vertical="center"/>
    </xf>
    <xf numFmtId="0" fontId="16" fillId="2" borderId="38" xfId="0" applyFont="1" applyFill="1" applyBorder="1" applyAlignment="1">
      <alignment horizontal="center" vertical="center" wrapText="1"/>
    </xf>
    <xf numFmtId="0" fontId="16" fillId="0" borderId="38" xfId="0" applyFont="1" applyBorder="1" applyAlignment="1">
      <alignment horizontal="center" vertical="center" wrapText="1"/>
    </xf>
    <xf numFmtId="2" fontId="17" fillId="0" borderId="39" xfId="0" applyNumberFormat="1" applyFont="1" applyBorder="1" applyAlignment="1">
      <alignment horizontal="center" vertical="center" wrapText="1"/>
    </xf>
    <xf numFmtId="9" fontId="17" fillId="0" borderId="39" xfId="0" applyNumberFormat="1" applyFont="1" applyBorder="1" applyAlignment="1">
      <alignment horizontal="center" vertical="center" wrapText="1"/>
    </xf>
    <xf numFmtId="164" fontId="17" fillId="2" borderId="39" xfId="1" applyNumberFormat="1" applyFont="1" applyFill="1" applyBorder="1" applyAlignment="1">
      <alignment horizontal="center" vertical="center" wrapText="1"/>
    </xf>
    <xf numFmtId="0" fontId="3" fillId="0" borderId="6" xfId="0" applyFont="1" applyBorder="1" applyAlignment="1">
      <alignment horizontal="center" vertical="center" wrapText="1"/>
    </xf>
    <xf numFmtId="14" fontId="3" fillId="0" borderId="6" xfId="0" applyNumberFormat="1" applyFont="1" applyBorder="1" applyAlignment="1">
      <alignment horizontal="center" vertical="center" textRotation="90"/>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14" fontId="3" fillId="0" borderId="4" xfId="0" applyNumberFormat="1" applyFont="1" applyBorder="1" applyAlignment="1">
      <alignment horizontal="center" vertical="center"/>
    </xf>
    <xf numFmtId="14" fontId="3" fillId="0" borderId="5" xfId="0" applyNumberFormat="1" applyFont="1" applyBorder="1" applyAlignment="1">
      <alignment horizontal="center" vertical="center"/>
    </xf>
    <xf numFmtId="0" fontId="3" fillId="0" borderId="10" xfId="0" applyFont="1" applyBorder="1" applyAlignment="1">
      <alignment horizontal="center"/>
    </xf>
    <xf numFmtId="0" fontId="3" fillId="0" borderId="9"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vertical="top" wrapText="1"/>
    </xf>
    <xf numFmtId="0" fontId="3" fillId="0" borderId="14" xfId="0" applyFont="1" applyBorder="1" applyAlignment="1">
      <alignment horizontal="center" vertical="top" wrapText="1"/>
    </xf>
    <xf numFmtId="0" fontId="3" fillId="0" borderId="5" xfId="0" applyFont="1" applyBorder="1" applyAlignment="1">
      <alignment horizontal="center" vertical="top" wrapText="1"/>
    </xf>
    <xf numFmtId="0" fontId="4"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0" borderId="4" xfId="0" applyFont="1" applyBorder="1" applyAlignment="1">
      <alignment horizontal="left" vertical="center" wrapText="1"/>
    </xf>
    <xf numFmtId="0" fontId="3" fillId="0" borderId="5" xfId="0" applyFont="1" applyBorder="1" applyAlignment="1">
      <alignment horizontal="left" vertical="center" wrapText="1"/>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xf>
    <xf numFmtId="0" fontId="4" fillId="6" borderId="1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3" fillId="0" borderId="4" xfId="0" applyFont="1" applyBorder="1" applyAlignment="1">
      <alignment horizontal="center" wrapText="1"/>
    </xf>
    <xf numFmtId="0" fontId="3" fillId="0" borderId="14" xfId="0" applyFont="1" applyBorder="1" applyAlignment="1">
      <alignment horizontal="center" wrapText="1"/>
    </xf>
    <xf numFmtId="0" fontId="3" fillId="0" borderId="5" xfId="0" applyFont="1" applyBorder="1" applyAlignment="1">
      <alignment horizontal="center" wrapText="1"/>
    </xf>
    <xf numFmtId="0" fontId="4" fillId="6" borderId="1"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6" xfId="0" applyFont="1" applyFill="1" applyBorder="1" applyAlignment="1">
      <alignment horizontal="center" vertical="center" wrapText="1"/>
    </xf>
    <xf numFmtId="0" fontId="4" fillId="6" borderId="4"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5" xfId="0" applyFont="1" applyFill="1" applyBorder="1" applyAlignment="1">
      <alignment horizontal="center" vertical="center"/>
    </xf>
    <xf numFmtId="0" fontId="3" fillId="0" borderId="1" xfId="0" applyFont="1" applyBorder="1" applyAlignment="1">
      <alignment horizontal="center"/>
    </xf>
    <xf numFmtId="0" fontId="4" fillId="6" borderId="16"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8" xfId="0" applyFont="1" applyFill="1" applyBorder="1" applyAlignment="1">
      <alignment horizontal="center" vertical="center"/>
    </xf>
    <xf numFmtId="0" fontId="4" fillId="0" borderId="4" xfId="0" applyFont="1" applyBorder="1" applyAlignment="1">
      <alignment horizontal="center"/>
    </xf>
    <xf numFmtId="0" fontId="4" fillId="0" borderId="5" xfId="0" applyFont="1" applyBorder="1" applyAlignment="1">
      <alignment horizontal="center"/>
    </xf>
    <xf numFmtId="0" fontId="3" fillId="0" borderId="11" xfId="0" applyFont="1" applyBorder="1" applyAlignment="1">
      <alignment horizontal="center"/>
    </xf>
    <xf numFmtId="0" fontId="3" fillId="0" borderId="15" xfId="0" applyFont="1" applyBorder="1" applyAlignment="1">
      <alignment horizontal="center"/>
    </xf>
    <xf numFmtId="0" fontId="3" fillId="0" borderId="8" xfId="0" applyFont="1" applyBorder="1" applyAlignment="1">
      <alignment horizontal="center"/>
    </xf>
    <xf numFmtId="0" fontId="3" fillId="7" borderId="10"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4" fillId="6" borderId="13"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8" fillId="0" borderId="1" xfId="0" applyFont="1" applyBorder="1" applyAlignment="1">
      <alignment horizontal="center"/>
    </xf>
    <xf numFmtId="0" fontId="9" fillId="0" borderId="0" xfId="0" applyFont="1" applyAlignment="1">
      <alignment horizontal="justify" vertical="center" wrapText="1"/>
    </xf>
    <xf numFmtId="0" fontId="9" fillId="6" borderId="1" xfId="0" applyFont="1" applyFill="1" applyBorder="1" applyAlignment="1">
      <alignment horizontal="justify"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3" fillId="9" borderId="25" xfId="0" applyFont="1" applyFill="1" applyBorder="1" applyAlignment="1">
      <alignment horizontal="center" vertical="center" textRotation="90" wrapText="1"/>
    </xf>
    <xf numFmtId="0" fontId="13" fillId="9" borderId="27" xfId="0" applyFont="1" applyFill="1" applyBorder="1" applyAlignment="1">
      <alignment horizontal="center" vertical="center" textRotation="90" wrapText="1"/>
    </xf>
    <xf numFmtId="0" fontId="13" fillId="10" borderId="25" xfId="0" applyFont="1" applyFill="1" applyBorder="1" applyAlignment="1">
      <alignment horizontal="center" vertical="center" wrapText="1"/>
    </xf>
    <xf numFmtId="0" fontId="13" fillId="10" borderId="27" xfId="0" applyFont="1" applyFill="1" applyBorder="1" applyAlignment="1">
      <alignment horizontal="center" vertical="center" wrapText="1"/>
    </xf>
    <xf numFmtId="0" fontId="4" fillId="0" borderId="23" xfId="0" applyFont="1" applyBorder="1" applyAlignment="1">
      <alignment horizontal="left" vertical="center"/>
    </xf>
    <xf numFmtId="0" fontId="4" fillId="8" borderId="20" xfId="0" applyFont="1" applyFill="1" applyBorder="1" applyAlignment="1">
      <alignment horizontal="left" vertical="center" wrapText="1"/>
    </xf>
    <xf numFmtId="0" fontId="4" fillId="8" borderId="21" xfId="0" applyFont="1" applyFill="1" applyBorder="1" applyAlignment="1">
      <alignment horizontal="left" vertical="center" wrapText="1"/>
    </xf>
    <xf numFmtId="0" fontId="4" fillId="8" borderId="37" xfId="0" applyFont="1" applyFill="1" applyBorder="1" applyAlignment="1">
      <alignment horizontal="left" vertical="center" wrapText="1"/>
    </xf>
    <xf numFmtId="0" fontId="4" fillId="8" borderId="29" xfId="0" applyFont="1" applyFill="1" applyBorder="1" applyAlignment="1">
      <alignment horizontal="left" vertical="center" wrapText="1"/>
    </xf>
    <xf numFmtId="14" fontId="15" fillId="0" borderId="35" xfId="0" applyNumberFormat="1" applyFont="1" applyBorder="1" applyAlignment="1">
      <alignment horizontal="center" vertical="center" wrapText="1"/>
    </xf>
    <xf numFmtId="0" fontId="15" fillId="0" borderId="21"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30" xfId="0" applyFont="1" applyBorder="1" applyAlignment="1">
      <alignment horizontal="center" vertical="center" wrapText="1"/>
    </xf>
    <xf numFmtId="0" fontId="4" fillId="8" borderId="31" xfId="0" applyFont="1" applyFill="1" applyBorder="1" applyAlignment="1">
      <alignment horizontal="left" vertical="center" wrapText="1"/>
    </xf>
    <xf numFmtId="0" fontId="4" fillId="8" borderId="23"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4" fillId="8" borderId="17"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17" xfId="0" applyFont="1" applyFill="1" applyBorder="1" applyAlignment="1">
      <alignment horizontal="left" vertical="center"/>
    </xf>
    <xf numFmtId="0" fontId="4" fillId="8" borderId="18" xfId="0" applyFont="1" applyFill="1" applyBorder="1" applyAlignment="1">
      <alignment horizontal="left" vertical="center"/>
    </xf>
    <xf numFmtId="0" fontId="4" fillId="8" borderId="19" xfId="0" applyFont="1" applyFill="1" applyBorder="1" applyAlignment="1">
      <alignment horizontal="left" vertical="center"/>
    </xf>
    <xf numFmtId="0" fontId="4" fillId="0" borderId="0" xfId="0" applyFont="1" applyAlignment="1">
      <alignment horizontal="center" vertical="center"/>
    </xf>
    <xf numFmtId="0" fontId="13" fillId="9" borderId="25" xfId="0" applyFont="1" applyFill="1" applyBorder="1" applyAlignment="1">
      <alignment horizontal="center" vertical="center" wrapText="1"/>
    </xf>
    <xf numFmtId="0" fontId="13" fillId="9" borderId="27"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24"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13" fillId="9" borderId="26"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8" fillId="0" borderId="6" xfId="0" applyFont="1" applyBorder="1" applyAlignment="1">
      <alignment horizontal="center" vertical="center" wrapText="1"/>
    </xf>
  </cellXfs>
  <cellStyles count="2">
    <cellStyle name="Normal" xfId="0" builtinId="0"/>
    <cellStyle name="Porcentaje" xfId="1" builtinId="5"/>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AD3232"/>
      <color rgb="FFFF7C8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714375</xdr:colOff>
      <xdr:row>0</xdr:row>
      <xdr:rowOff>66675</xdr:rowOff>
    </xdr:from>
    <xdr:to>
      <xdr:col>1</xdr:col>
      <xdr:colOff>28575</xdr:colOff>
      <xdr:row>1</xdr:row>
      <xdr:rowOff>273504</xdr:rowOff>
    </xdr:to>
    <xdr:pic>
      <xdr:nvPicPr>
        <xdr:cNvPr id="3" name="Picture 8" descr="escu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66675"/>
          <a:ext cx="1152525" cy="730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349250</xdr:colOff>
      <xdr:row>0</xdr:row>
      <xdr:rowOff>103451</xdr:rowOff>
    </xdr:from>
    <xdr:to>
      <xdr:col>1</xdr:col>
      <xdr:colOff>455083</xdr:colOff>
      <xdr:row>1</xdr:row>
      <xdr:rowOff>353218</xdr:rowOff>
    </xdr:to>
    <xdr:pic>
      <xdr:nvPicPr>
        <xdr:cNvPr id="2" name="Picture 8" descr="escud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50" y="103451"/>
          <a:ext cx="1090083" cy="7789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5"/>
  <sheetViews>
    <sheetView topLeftCell="R1" workbookViewId="0">
      <selection activeCell="U10" sqref="U10:U11"/>
    </sheetView>
  </sheetViews>
  <sheetFormatPr baseColWidth="10" defaultColWidth="11.42578125" defaultRowHeight="15" x14ac:dyDescent="0.25"/>
  <cols>
    <col min="1" max="1" width="31" customWidth="1"/>
    <col min="4" max="4" width="33.5703125" customWidth="1"/>
    <col min="5" max="5" width="23" customWidth="1"/>
    <col min="6" max="6" width="19.140625" customWidth="1"/>
    <col min="17" max="17" width="10.42578125" customWidth="1"/>
    <col min="18" max="18" width="7" customWidth="1"/>
    <col min="19" max="19" width="19.28515625" customWidth="1"/>
    <col min="20" max="20" width="18.7109375" customWidth="1"/>
    <col min="23" max="23" width="15.28515625" customWidth="1"/>
    <col min="24" max="24" width="14.5703125" customWidth="1"/>
    <col min="37" max="37" width="27.28515625" customWidth="1"/>
    <col min="38" max="38" width="12.7109375" customWidth="1"/>
  </cols>
  <sheetData>
    <row r="1" spans="1:38" ht="40.5" customHeight="1" x14ac:dyDescent="0.25">
      <c r="A1" s="78"/>
      <c r="B1" s="78"/>
      <c r="C1" s="93" t="s">
        <v>0</v>
      </c>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5"/>
      <c r="AJ1" s="57" t="s">
        <v>1</v>
      </c>
      <c r="AK1" s="58"/>
      <c r="AL1" s="10" t="s">
        <v>2</v>
      </c>
    </row>
    <row r="2" spans="1:38" ht="40.5" customHeight="1" x14ac:dyDescent="0.25">
      <c r="A2" s="78"/>
      <c r="B2" s="78"/>
      <c r="C2" s="96"/>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8"/>
      <c r="AJ2" s="57" t="s">
        <v>3</v>
      </c>
      <c r="AK2" s="58"/>
      <c r="AL2" s="10" t="s">
        <v>4</v>
      </c>
    </row>
    <row r="3" spans="1:38" x14ac:dyDescent="0.25">
      <c r="A3" s="79" t="s">
        <v>5</v>
      </c>
      <c r="B3" s="80"/>
      <c r="C3" s="80"/>
      <c r="D3" s="80"/>
      <c r="E3" s="80"/>
      <c r="F3" s="80"/>
      <c r="G3" s="81"/>
      <c r="H3" s="73"/>
      <c r="I3" s="73"/>
      <c r="J3" s="73"/>
      <c r="K3" s="73"/>
      <c r="L3" s="73"/>
      <c r="M3" s="73"/>
      <c r="N3" s="73"/>
      <c r="O3" s="59"/>
      <c r="P3" s="59"/>
      <c r="Q3" s="59"/>
      <c r="R3" s="59"/>
      <c r="S3" s="59"/>
      <c r="T3" s="59"/>
      <c r="U3" s="59"/>
      <c r="V3" s="59"/>
      <c r="W3" s="59"/>
      <c r="X3" s="59"/>
      <c r="Y3" s="59"/>
      <c r="Z3" s="59"/>
      <c r="AA3" s="59"/>
      <c r="AB3" s="59"/>
      <c r="AC3" s="59"/>
      <c r="AD3" s="59"/>
      <c r="AE3" s="59"/>
      <c r="AF3" s="59"/>
      <c r="AG3" s="59"/>
      <c r="AH3" s="59"/>
      <c r="AI3" s="59"/>
      <c r="AJ3" s="59"/>
      <c r="AK3" s="59"/>
      <c r="AL3" s="60"/>
    </row>
    <row r="4" spans="1:38" x14ac:dyDescent="0.25">
      <c r="A4" s="82" t="s">
        <v>6</v>
      </c>
      <c r="B4" s="83"/>
      <c r="C4" s="46"/>
      <c r="D4" s="84"/>
      <c r="E4" s="78" t="s">
        <v>7</v>
      </c>
      <c r="F4" s="78"/>
      <c r="G4" s="78"/>
      <c r="H4" s="46"/>
      <c r="I4" s="47"/>
      <c r="J4" s="47"/>
      <c r="K4" s="47"/>
      <c r="L4" s="47"/>
      <c r="M4" s="47"/>
      <c r="N4" s="47"/>
      <c r="O4" s="61"/>
      <c r="P4" s="61"/>
      <c r="Q4" s="61"/>
      <c r="R4" s="61"/>
      <c r="S4" s="61"/>
      <c r="T4" s="61"/>
      <c r="U4" s="61"/>
      <c r="V4" s="61"/>
      <c r="W4" s="61"/>
      <c r="X4" s="61"/>
      <c r="Y4" s="61"/>
      <c r="Z4" s="61"/>
      <c r="AA4" s="61"/>
      <c r="AB4" s="61"/>
      <c r="AC4" s="61"/>
      <c r="AD4" s="61"/>
      <c r="AE4" s="61"/>
      <c r="AF4" s="61"/>
      <c r="AG4" s="61"/>
      <c r="AH4" s="61"/>
      <c r="AI4" s="61"/>
      <c r="AJ4" s="61"/>
      <c r="AK4" s="61"/>
      <c r="AL4" s="62"/>
    </row>
    <row r="5" spans="1:38" x14ac:dyDescent="0.25">
      <c r="A5" s="1">
        <v>1</v>
      </c>
      <c r="B5" s="2" t="s">
        <v>8</v>
      </c>
      <c r="C5" s="48"/>
      <c r="D5" s="85"/>
      <c r="E5" s="78" t="s">
        <v>9</v>
      </c>
      <c r="F5" s="78"/>
      <c r="G5" s="78"/>
      <c r="H5" s="48"/>
      <c r="I5" s="49"/>
      <c r="J5" s="49"/>
      <c r="K5" s="49"/>
      <c r="L5" s="49"/>
      <c r="M5" s="49"/>
      <c r="N5" s="49"/>
      <c r="O5" s="61"/>
      <c r="P5" s="61"/>
      <c r="Q5" s="61"/>
      <c r="R5" s="61"/>
      <c r="S5" s="61"/>
      <c r="T5" s="61"/>
      <c r="U5" s="61"/>
      <c r="V5" s="61"/>
      <c r="W5" s="61"/>
      <c r="X5" s="61"/>
      <c r="Y5" s="61"/>
      <c r="Z5" s="61"/>
      <c r="AA5" s="61"/>
      <c r="AB5" s="61"/>
      <c r="AC5" s="61"/>
      <c r="AD5" s="61"/>
      <c r="AE5" s="61"/>
      <c r="AF5" s="61"/>
      <c r="AG5" s="61"/>
      <c r="AH5" s="61"/>
      <c r="AI5" s="61"/>
      <c r="AJ5" s="61"/>
      <c r="AK5" s="61"/>
      <c r="AL5" s="62"/>
    </row>
    <row r="6" spans="1:38" ht="15" customHeight="1" x14ac:dyDescent="0.25">
      <c r="A6" s="3">
        <v>2</v>
      </c>
      <c r="B6" s="2" t="s">
        <v>10</v>
      </c>
      <c r="C6" s="48"/>
      <c r="D6" s="85"/>
      <c r="E6" s="78" t="s">
        <v>11</v>
      </c>
      <c r="F6" s="78"/>
      <c r="G6" s="78"/>
      <c r="H6" s="48"/>
      <c r="I6" s="49"/>
      <c r="J6" s="49"/>
      <c r="K6" s="49"/>
      <c r="L6" s="49"/>
      <c r="M6" s="49"/>
      <c r="N6" s="49"/>
      <c r="O6" s="61"/>
      <c r="P6" s="61"/>
      <c r="Q6" s="61"/>
      <c r="R6" s="61"/>
      <c r="S6" s="61"/>
      <c r="T6" s="61"/>
      <c r="U6" s="61"/>
      <c r="V6" s="61"/>
      <c r="W6" s="61"/>
      <c r="X6" s="61"/>
      <c r="Y6" s="61"/>
      <c r="Z6" s="61"/>
      <c r="AA6" s="61"/>
      <c r="AB6" s="61"/>
      <c r="AC6" s="61"/>
      <c r="AD6" s="61"/>
      <c r="AE6" s="61"/>
      <c r="AF6" s="61"/>
      <c r="AG6" s="61"/>
      <c r="AH6" s="61"/>
      <c r="AI6" s="61"/>
      <c r="AJ6" s="61"/>
      <c r="AK6" s="61"/>
      <c r="AL6" s="62"/>
    </row>
    <row r="7" spans="1:38" x14ac:dyDescent="0.25">
      <c r="A7" s="4">
        <v>3</v>
      </c>
      <c r="B7" s="2" t="s">
        <v>12</v>
      </c>
      <c r="C7" s="50"/>
      <c r="D7" s="86"/>
      <c r="E7" s="78" t="s">
        <v>13</v>
      </c>
      <c r="F7" s="78"/>
      <c r="G7" s="78"/>
      <c r="H7" s="50"/>
      <c r="I7" s="51"/>
      <c r="J7" s="51"/>
      <c r="K7" s="51"/>
      <c r="L7" s="51"/>
      <c r="M7" s="51"/>
      <c r="N7" s="51"/>
      <c r="O7" s="61"/>
      <c r="P7" s="61"/>
      <c r="Q7" s="61"/>
      <c r="R7" s="61"/>
      <c r="S7" s="61"/>
      <c r="T7" s="61"/>
      <c r="U7" s="61"/>
      <c r="V7" s="61"/>
      <c r="W7" s="61"/>
      <c r="X7" s="61"/>
      <c r="Y7" s="61"/>
      <c r="Z7" s="61"/>
      <c r="AA7" s="61"/>
      <c r="AB7" s="61"/>
      <c r="AC7" s="61"/>
      <c r="AD7" s="61"/>
      <c r="AE7" s="61"/>
      <c r="AF7" s="61"/>
      <c r="AG7" s="61"/>
      <c r="AH7" s="61"/>
      <c r="AI7" s="61"/>
      <c r="AJ7" s="61"/>
      <c r="AK7" s="61"/>
      <c r="AL7" s="62"/>
    </row>
    <row r="8" spans="1:38" ht="15" customHeight="1" x14ac:dyDescent="0.25">
      <c r="A8" s="87" t="s">
        <v>14</v>
      </c>
      <c r="B8" s="88"/>
      <c r="C8" s="88"/>
      <c r="D8" s="88"/>
      <c r="E8" s="88"/>
      <c r="F8" s="88"/>
      <c r="G8" s="88"/>
      <c r="H8" s="88"/>
      <c r="I8" s="88"/>
      <c r="J8" s="88"/>
      <c r="K8" s="89"/>
      <c r="L8" s="55" t="s">
        <v>15</v>
      </c>
      <c r="M8" s="55"/>
      <c r="N8" s="55"/>
      <c r="O8" s="61"/>
      <c r="P8" s="61"/>
      <c r="Q8" s="61"/>
      <c r="R8" s="61"/>
      <c r="S8" s="61"/>
      <c r="T8" s="61"/>
      <c r="U8" s="61"/>
      <c r="V8" s="61"/>
      <c r="W8" s="61"/>
      <c r="X8" s="61"/>
      <c r="Y8" s="61"/>
      <c r="Z8" s="61"/>
      <c r="AA8" s="61"/>
      <c r="AB8" s="61"/>
      <c r="AC8" s="61"/>
      <c r="AD8" s="61"/>
      <c r="AE8" s="61"/>
      <c r="AF8" s="61"/>
      <c r="AG8" s="61"/>
      <c r="AH8" s="61"/>
      <c r="AI8" s="61"/>
      <c r="AJ8" s="61"/>
      <c r="AK8" s="61"/>
      <c r="AL8" s="62"/>
    </row>
    <row r="9" spans="1:38" x14ac:dyDescent="0.25">
      <c r="A9" s="90"/>
      <c r="B9" s="91"/>
      <c r="C9" s="91"/>
      <c r="D9" s="91"/>
      <c r="E9" s="91"/>
      <c r="F9" s="91"/>
      <c r="G9" s="91"/>
      <c r="H9" s="91"/>
      <c r="I9" s="91"/>
      <c r="J9" s="91"/>
      <c r="K9" s="92"/>
      <c r="L9" s="55"/>
      <c r="M9" s="55"/>
      <c r="N9" s="55"/>
      <c r="O9" s="63"/>
      <c r="P9" s="63"/>
      <c r="Q9" s="63"/>
      <c r="R9" s="63"/>
      <c r="S9" s="63"/>
      <c r="T9" s="63"/>
      <c r="U9" s="63"/>
      <c r="V9" s="63"/>
      <c r="W9" s="63"/>
      <c r="X9" s="63"/>
      <c r="Y9" s="63"/>
      <c r="Z9" s="63"/>
      <c r="AA9" s="63"/>
      <c r="AB9" s="63"/>
      <c r="AC9" s="63"/>
      <c r="AD9" s="63"/>
      <c r="AE9" s="63"/>
      <c r="AF9" s="63"/>
      <c r="AG9" s="63"/>
      <c r="AH9" s="63"/>
      <c r="AI9" s="63"/>
      <c r="AJ9" s="63"/>
      <c r="AK9" s="63"/>
      <c r="AL9" s="64"/>
    </row>
    <row r="10" spans="1:38" ht="33.75" customHeight="1" x14ac:dyDescent="0.25">
      <c r="A10" s="65" t="s">
        <v>16</v>
      </c>
      <c r="B10" s="71" t="s">
        <v>17</v>
      </c>
      <c r="C10" s="71"/>
      <c r="D10" s="71"/>
      <c r="E10" s="72" t="s">
        <v>18</v>
      </c>
      <c r="F10" s="65" t="s">
        <v>19</v>
      </c>
      <c r="G10" s="75" t="s">
        <v>20</v>
      </c>
      <c r="H10" s="76"/>
      <c r="I10" s="76"/>
      <c r="J10" s="77"/>
      <c r="K10" s="99" t="s">
        <v>21</v>
      </c>
      <c r="L10" s="71" t="s">
        <v>22</v>
      </c>
      <c r="M10" s="71"/>
      <c r="N10" s="71"/>
      <c r="O10" s="55" t="s">
        <v>23</v>
      </c>
      <c r="P10" s="55"/>
      <c r="Q10" s="55" t="s">
        <v>24</v>
      </c>
      <c r="R10" s="56"/>
      <c r="S10" s="55" t="s">
        <v>25</v>
      </c>
      <c r="T10" s="56"/>
      <c r="U10" s="65" t="s">
        <v>26</v>
      </c>
      <c r="V10" s="67" t="s">
        <v>27</v>
      </c>
      <c r="W10" s="55" t="s">
        <v>28</v>
      </c>
      <c r="X10" s="55" t="s">
        <v>29</v>
      </c>
      <c r="Y10" s="55" t="s">
        <v>30</v>
      </c>
      <c r="Z10" s="55" t="s">
        <v>31</v>
      </c>
      <c r="AA10" s="55"/>
      <c r="AB10" s="55"/>
      <c r="AC10" s="55"/>
      <c r="AD10" s="55" t="s">
        <v>32</v>
      </c>
      <c r="AE10" s="56"/>
      <c r="AF10" s="55" t="s">
        <v>33</v>
      </c>
      <c r="AG10" s="55"/>
      <c r="AH10" s="55"/>
      <c r="AI10" s="55"/>
      <c r="AJ10" s="55" t="s">
        <v>34</v>
      </c>
      <c r="AK10" s="55"/>
      <c r="AL10" s="55" t="s">
        <v>35</v>
      </c>
    </row>
    <row r="11" spans="1:38" ht="26.25" customHeight="1" x14ac:dyDescent="0.25">
      <c r="A11" s="74"/>
      <c r="B11" s="71"/>
      <c r="C11" s="71"/>
      <c r="D11" s="71"/>
      <c r="E11" s="73"/>
      <c r="F11" s="74"/>
      <c r="G11" s="31" t="s">
        <v>36</v>
      </c>
      <c r="H11" s="31" t="s">
        <v>37</v>
      </c>
      <c r="I11" s="5" t="s">
        <v>38</v>
      </c>
      <c r="J11" s="31" t="s">
        <v>39</v>
      </c>
      <c r="K11" s="74"/>
      <c r="L11" s="71"/>
      <c r="M11" s="71"/>
      <c r="N11" s="71"/>
      <c r="O11" s="55"/>
      <c r="P11" s="55"/>
      <c r="Q11" s="56"/>
      <c r="R11" s="56"/>
      <c r="S11" s="56"/>
      <c r="T11" s="56"/>
      <c r="U11" s="66"/>
      <c r="V11" s="67"/>
      <c r="W11" s="55"/>
      <c r="X11" s="55"/>
      <c r="Y11" s="55"/>
      <c r="Z11" s="55"/>
      <c r="AA11" s="55"/>
      <c r="AB11" s="55"/>
      <c r="AC11" s="55"/>
      <c r="AD11" s="56"/>
      <c r="AE11" s="56"/>
      <c r="AF11" s="55"/>
      <c r="AG11" s="55"/>
      <c r="AH11" s="55"/>
      <c r="AI11" s="55"/>
      <c r="AJ11" s="55"/>
      <c r="AK11" s="55"/>
      <c r="AL11" s="55"/>
    </row>
    <row r="12" spans="1:38" ht="18.75" customHeight="1" x14ac:dyDescent="0.25">
      <c r="A12" s="11"/>
      <c r="B12" s="41"/>
      <c r="C12" s="42"/>
      <c r="D12" s="43"/>
      <c r="E12" s="32"/>
      <c r="F12" s="32"/>
      <c r="G12" s="2"/>
      <c r="H12" s="6"/>
      <c r="I12" s="2"/>
      <c r="J12" s="2"/>
      <c r="K12" s="6"/>
      <c r="L12" s="52"/>
      <c r="M12" s="53"/>
      <c r="N12" s="54"/>
      <c r="O12" s="44"/>
      <c r="P12" s="45"/>
      <c r="Q12" s="44"/>
      <c r="R12" s="45"/>
      <c r="S12" s="41"/>
      <c r="T12" s="43"/>
      <c r="U12" s="30"/>
      <c r="V12" s="6"/>
      <c r="W12" s="6" t="str">
        <f>IF(V12=1,"0%",IF(V12=2,"50%",IF(V12=3,"100%","Null")))</f>
        <v>Null</v>
      </c>
      <c r="X12" s="7" t="b">
        <f>IF(V12=1,0,IF(V12=2,U12/2,IF(V12=3,U12)))</f>
        <v>0</v>
      </c>
      <c r="Y12" s="12" t="e">
        <f>(W12)/1</f>
        <v>#VALUE!</v>
      </c>
      <c r="Z12" s="41"/>
      <c r="AA12" s="42"/>
      <c r="AB12" s="42"/>
      <c r="AC12" s="43"/>
      <c r="AD12" s="41"/>
      <c r="AE12" s="43"/>
      <c r="AF12" s="41"/>
      <c r="AG12" s="42"/>
      <c r="AH12" s="42"/>
      <c r="AI12" s="43"/>
      <c r="AJ12" s="100"/>
      <c r="AK12" s="101"/>
      <c r="AL12" s="2"/>
    </row>
    <row r="13" spans="1:38" ht="17.25" customHeight="1" x14ac:dyDescent="0.25">
      <c r="A13" s="11"/>
      <c r="B13" s="41"/>
      <c r="C13" s="42"/>
      <c r="D13" s="43"/>
      <c r="E13" s="32"/>
      <c r="F13" s="32"/>
      <c r="G13" s="2"/>
      <c r="H13" s="6"/>
      <c r="I13" s="2"/>
      <c r="J13" s="2"/>
      <c r="K13" s="6"/>
      <c r="L13" s="41"/>
      <c r="M13" s="42"/>
      <c r="N13" s="43"/>
      <c r="O13" s="44"/>
      <c r="P13" s="45"/>
      <c r="Q13" s="44"/>
      <c r="R13" s="45"/>
      <c r="S13" s="41"/>
      <c r="T13" s="43"/>
      <c r="U13" s="30"/>
      <c r="V13" s="6"/>
      <c r="W13" s="6" t="str">
        <f t="shared" ref="W13:W16" si="0">IF(V13=1,"0%",IF(V13=2,"50%",IF(V13=3,"100%","Null")))</f>
        <v>Null</v>
      </c>
      <c r="X13" s="7" t="b">
        <f t="shared" ref="X13:X21" si="1">IF(V13=1,0,IF(V13=2,U13/2,IF(V13=3,U13)))</f>
        <v>0</v>
      </c>
      <c r="Y13" s="12" t="e">
        <f t="shared" ref="Y13:Y21" si="2">(W13)/1</f>
        <v>#VALUE!</v>
      </c>
      <c r="Z13" s="41"/>
      <c r="AA13" s="42"/>
      <c r="AB13" s="42"/>
      <c r="AC13" s="43"/>
      <c r="AD13" s="41"/>
      <c r="AE13" s="43"/>
      <c r="AF13" s="41"/>
      <c r="AG13" s="42"/>
      <c r="AH13" s="42"/>
      <c r="AI13" s="43"/>
      <c r="AJ13" s="100"/>
      <c r="AK13" s="101"/>
      <c r="AL13" s="2"/>
    </row>
    <row r="14" spans="1:38" ht="20.25" customHeight="1" x14ac:dyDescent="0.25">
      <c r="A14" s="11"/>
      <c r="B14" s="41"/>
      <c r="C14" s="42"/>
      <c r="D14" s="43"/>
      <c r="E14" s="32"/>
      <c r="F14" s="32"/>
      <c r="G14" s="2"/>
      <c r="H14" s="6"/>
      <c r="I14" s="2"/>
      <c r="J14" s="2"/>
      <c r="K14" s="6"/>
      <c r="L14" s="41"/>
      <c r="M14" s="42"/>
      <c r="N14" s="43"/>
      <c r="O14" s="44"/>
      <c r="P14" s="45"/>
      <c r="Q14" s="44"/>
      <c r="R14" s="45"/>
      <c r="S14" s="41"/>
      <c r="T14" s="43"/>
      <c r="U14" s="30"/>
      <c r="V14" s="6"/>
      <c r="W14" s="6" t="str">
        <f t="shared" si="0"/>
        <v>Null</v>
      </c>
      <c r="X14" s="7" t="b">
        <f t="shared" si="1"/>
        <v>0</v>
      </c>
      <c r="Y14" s="12" t="e">
        <f t="shared" si="2"/>
        <v>#VALUE!</v>
      </c>
      <c r="Z14" s="41"/>
      <c r="AA14" s="42"/>
      <c r="AB14" s="42"/>
      <c r="AC14" s="43"/>
      <c r="AD14" s="41"/>
      <c r="AE14" s="43"/>
      <c r="AF14" s="41"/>
      <c r="AG14" s="42"/>
      <c r="AH14" s="42"/>
      <c r="AI14" s="43"/>
      <c r="AJ14" s="100"/>
      <c r="AK14" s="101"/>
      <c r="AL14" s="2"/>
    </row>
    <row r="15" spans="1:38" ht="19.5" customHeight="1" x14ac:dyDescent="0.25">
      <c r="A15" s="11"/>
      <c r="B15" s="41"/>
      <c r="C15" s="42"/>
      <c r="D15" s="43"/>
      <c r="E15" s="32"/>
      <c r="F15" s="32"/>
      <c r="G15" s="2"/>
      <c r="H15" s="6"/>
      <c r="I15" s="2"/>
      <c r="J15" s="2"/>
      <c r="K15" s="6"/>
      <c r="L15" s="41"/>
      <c r="M15" s="42"/>
      <c r="N15" s="43"/>
      <c r="O15" s="44"/>
      <c r="P15" s="45"/>
      <c r="Q15" s="44"/>
      <c r="R15" s="45"/>
      <c r="S15" s="41"/>
      <c r="T15" s="43"/>
      <c r="U15" s="30"/>
      <c r="V15" s="6"/>
      <c r="W15" s="8" t="str">
        <f t="shared" si="0"/>
        <v>Null</v>
      </c>
      <c r="X15" s="7" t="b">
        <f t="shared" si="1"/>
        <v>0</v>
      </c>
      <c r="Y15" s="12" t="e">
        <f t="shared" si="2"/>
        <v>#VALUE!</v>
      </c>
      <c r="Z15" s="41"/>
      <c r="AA15" s="42"/>
      <c r="AB15" s="42"/>
      <c r="AC15" s="43"/>
      <c r="AD15" s="41"/>
      <c r="AE15" s="43"/>
      <c r="AF15" s="41"/>
      <c r="AG15" s="42"/>
      <c r="AH15" s="42"/>
      <c r="AI15" s="43"/>
      <c r="AJ15" s="100"/>
      <c r="AK15" s="101"/>
      <c r="AL15" s="2"/>
    </row>
    <row r="16" spans="1:38" ht="18" customHeight="1" x14ac:dyDescent="0.25">
      <c r="A16" s="11"/>
      <c r="B16" s="41"/>
      <c r="C16" s="42"/>
      <c r="D16" s="43"/>
      <c r="E16" s="32"/>
      <c r="F16" s="32"/>
      <c r="G16" s="2"/>
      <c r="H16" s="6"/>
      <c r="I16" s="2"/>
      <c r="J16" s="2"/>
      <c r="K16" s="6"/>
      <c r="L16" s="68"/>
      <c r="M16" s="69"/>
      <c r="N16" s="70"/>
      <c r="O16" s="44"/>
      <c r="P16" s="45"/>
      <c r="Q16" s="44"/>
      <c r="R16" s="45"/>
      <c r="S16" s="41"/>
      <c r="T16" s="43"/>
      <c r="U16" s="30"/>
      <c r="V16" s="6"/>
      <c r="W16" s="8" t="str">
        <f t="shared" si="0"/>
        <v>Null</v>
      </c>
      <c r="X16" s="7" t="b">
        <f t="shared" si="1"/>
        <v>0</v>
      </c>
      <c r="Y16" s="12" t="e">
        <f t="shared" si="2"/>
        <v>#VALUE!</v>
      </c>
      <c r="Z16" s="41"/>
      <c r="AA16" s="42"/>
      <c r="AB16" s="42"/>
      <c r="AC16" s="43"/>
      <c r="AD16" s="41"/>
      <c r="AE16" s="43"/>
      <c r="AF16" s="41"/>
      <c r="AG16" s="42"/>
      <c r="AH16" s="42"/>
      <c r="AI16" s="43"/>
      <c r="AJ16" s="100"/>
      <c r="AK16" s="101"/>
      <c r="AL16" s="2"/>
    </row>
    <row r="17" spans="1:38" ht="18.75" customHeight="1" x14ac:dyDescent="0.25">
      <c r="A17" s="11"/>
      <c r="B17" s="41"/>
      <c r="C17" s="42"/>
      <c r="D17" s="43"/>
      <c r="E17" s="11"/>
      <c r="F17" s="11"/>
      <c r="G17" s="2"/>
      <c r="H17" s="6"/>
      <c r="I17" s="2"/>
      <c r="J17" s="2"/>
      <c r="K17" s="6"/>
      <c r="L17" s="41"/>
      <c r="M17" s="42"/>
      <c r="N17" s="43"/>
      <c r="O17" s="44"/>
      <c r="P17" s="45"/>
      <c r="Q17" s="44"/>
      <c r="R17" s="45"/>
      <c r="S17" s="41"/>
      <c r="T17" s="43"/>
      <c r="U17" s="30"/>
      <c r="V17" s="6"/>
      <c r="W17" s="6" t="str">
        <f>IF(V17=1,"0%",IF(V17=2,"50%",IF(V17=3,"100%","Null")))</f>
        <v>Null</v>
      </c>
      <c r="X17" s="7" t="b">
        <f t="shared" si="1"/>
        <v>0</v>
      </c>
      <c r="Y17" s="12" t="e">
        <f t="shared" si="2"/>
        <v>#VALUE!</v>
      </c>
      <c r="Z17" s="41"/>
      <c r="AA17" s="42"/>
      <c r="AB17" s="42"/>
      <c r="AC17" s="43"/>
      <c r="AD17" s="41"/>
      <c r="AE17" s="43"/>
      <c r="AF17" s="41"/>
      <c r="AG17" s="42"/>
      <c r="AH17" s="42"/>
      <c r="AI17" s="43"/>
      <c r="AJ17" s="100"/>
      <c r="AK17" s="101"/>
      <c r="AL17" s="2"/>
    </row>
    <row r="18" spans="1:38" ht="16.5" customHeight="1" x14ac:dyDescent="0.25">
      <c r="A18" s="11"/>
      <c r="B18" s="41"/>
      <c r="C18" s="42"/>
      <c r="D18" s="43"/>
      <c r="E18" s="11"/>
      <c r="F18" s="11"/>
      <c r="G18" s="2"/>
      <c r="H18" s="6"/>
      <c r="I18" s="2"/>
      <c r="J18" s="2"/>
      <c r="K18" s="6"/>
      <c r="L18" s="41"/>
      <c r="M18" s="42"/>
      <c r="N18" s="43"/>
      <c r="O18" s="44"/>
      <c r="P18" s="45"/>
      <c r="Q18" s="44"/>
      <c r="R18" s="45"/>
      <c r="S18" s="41"/>
      <c r="T18" s="43"/>
      <c r="U18" s="30"/>
      <c r="V18" s="6"/>
      <c r="W18" s="6" t="str">
        <f t="shared" ref="W18:W21" si="3">IF(V18=1,"0%",IF(V18=2,"50%",IF(V18=3,"100%","Null")))</f>
        <v>Null</v>
      </c>
      <c r="X18" s="7" t="b">
        <f t="shared" si="1"/>
        <v>0</v>
      </c>
      <c r="Y18" s="12" t="e">
        <f t="shared" si="2"/>
        <v>#VALUE!</v>
      </c>
      <c r="Z18" s="41"/>
      <c r="AA18" s="42"/>
      <c r="AB18" s="42"/>
      <c r="AC18" s="43"/>
      <c r="AD18" s="41"/>
      <c r="AE18" s="43"/>
      <c r="AF18" s="41"/>
      <c r="AG18" s="42"/>
      <c r="AH18" s="42"/>
      <c r="AI18" s="43"/>
      <c r="AJ18" s="100"/>
      <c r="AK18" s="101"/>
      <c r="AL18" s="2"/>
    </row>
    <row r="19" spans="1:38" ht="20.25" customHeight="1" x14ac:dyDescent="0.25">
      <c r="A19" s="11"/>
      <c r="B19" s="41"/>
      <c r="C19" s="42"/>
      <c r="D19" s="43"/>
      <c r="E19" s="11"/>
      <c r="F19" s="11"/>
      <c r="G19" s="2"/>
      <c r="H19" s="6"/>
      <c r="I19" s="2"/>
      <c r="J19" s="2"/>
      <c r="K19" s="6"/>
      <c r="L19" s="41"/>
      <c r="M19" s="42"/>
      <c r="N19" s="43"/>
      <c r="O19" s="44"/>
      <c r="P19" s="45"/>
      <c r="Q19" s="44"/>
      <c r="R19" s="45"/>
      <c r="S19" s="41"/>
      <c r="T19" s="43"/>
      <c r="U19" s="30"/>
      <c r="V19" s="6"/>
      <c r="W19" s="6" t="str">
        <f t="shared" si="3"/>
        <v>Null</v>
      </c>
      <c r="X19" s="7" t="b">
        <f t="shared" si="1"/>
        <v>0</v>
      </c>
      <c r="Y19" s="12" t="e">
        <f t="shared" si="2"/>
        <v>#VALUE!</v>
      </c>
      <c r="Z19" s="41"/>
      <c r="AA19" s="42"/>
      <c r="AB19" s="42"/>
      <c r="AC19" s="43"/>
      <c r="AD19" s="41"/>
      <c r="AE19" s="43"/>
      <c r="AF19" s="41"/>
      <c r="AG19" s="42"/>
      <c r="AH19" s="42"/>
      <c r="AI19" s="43"/>
      <c r="AJ19" s="100"/>
      <c r="AK19" s="101"/>
      <c r="AL19" s="2"/>
    </row>
    <row r="20" spans="1:38" ht="19.5" customHeight="1" x14ac:dyDescent="0.25">
      <c r="A20" s="11"/>
      <c r="B20" s="41"/>
      <c r="C20" s="42"/>
      <c r="D20" s="43"/>
      <c r="E20" s="11"/>
      <c r="F20" s="11"/>
      <c r="G20" s="2"/>
      <c r="H20" s="2"/>
      <c r="I20" s="6"/>
      <c r="J20" s="2"/>
      <c r="K20" s="6"/>
      <c r="L20" s="41"/>
      <c r="M20" s="42"/>
      <c r="N20" s="43"/>
      <c r="O20" s="44"/>
      <c r="P20" s="45"/>
      <c r="Q20" s="44"/>
      <c r="R20" s="45"/>
      <c r="S20" s="41"/>
      <c r="T20" s="43"/>
      <c r="U20" s="30"/>
      <c r="V20" s="6"/>
      <c r="W20" s="6" t="str">
        <f t="shared" si="3"/>
        <v>Null</v>
      </c>
      <c r="X20" s="7" t="b">
        <f t="shared" si="1"/>
        <v>0</v>
      </c>
      <c r="Y20" s="12" t="e">
        <f t="shared" si="2"/>
        <v>#VALUE!</v>
      </c>
      <c r="Z20" s="41"/>
      <c r="AA20" s="42"/>
      <c r="AB20" s="42"/>
      <c r="AC20" s="43"/>
      <c r="AD20" s="41"/>
      <c r="AE20" s="43"/>
      <c r="AF20" s="41"/>
      <c r="AG20" s="42"/>
      <c r="AH20" s="42"/>
      <c r="AI20" s="43"/>
      <c r="AJ20" s="100"/>
      <c r="AK20" s="101"/>
      <c r="AL20" s="2"/>
    </row>
    <row r="21" spans="1:38" ht="19.5" customHeight="1" x14ac:dyDescent="0.25">
      <c r="A21" s="11"/>
      <c r="B21" s="41"/>
      <c r="C21" s="42"/>
      <c r="D21" s="43"/>
      <c r="E21" s="11"/>
      <c r="F21" s="11"/>
      <c r="G21" s="2"/>
      <c r="H21" s="6"/>
      <c r="I21" s="2"/>
      <c r="J21" s="2"/>
      <c r="K21" s="6"/>
      <c r="L21" s="41"/>
      <c r="M21" s="42"/>
      <c r="N21" s="43"/>
      <c r="O21" s="44"/>
      <c r="P21" s="45"/>
      <c r="Q21" s="44"/>
      <c r="R21" s="45"/>
      <c r="S21" s="41"/>
      <c r="T21" s="43"/>
      <c r="U21" s="30"/>
      <c r="V21" s="6"/>
      <c r="W21" s="6" t="str">
        <f t="shared" si="3"/>
        <v>Null</v>
      </c>
      <c r="X21" s="7" t="b">
        <f t="shared" si="1"/>
        <v>0</v>
      </c>
      <c r="Y21" s="12" t="e">
        <f t="shared" si="2"/>
        <v>#VALUE!</v>
      </c>
      <c r="Z21" s="41"/>
      <c r="AA21" s="42"/>
      <c r="AB21" s="42"/>
      <c r="AC21" s="43"/>
      <c r="AD21" s="41"/>
      <c r="AE21" s="43"/>
      <c r="AF21" s="41"/>
      <c r="AG21" s="42"/>
      <c r="AH21" s="42"/>
      <c r="AI21" s="43"/>
      <c r="AJ21" s="100"/>
      <c r="AK21" s="101"/>
      <c r="AL21" s="2"/>
    </row>
    <row r="22" spans="1:38" ht="20.25" customHeight="1" x14ac:dyDescent="0.25">
      <c r="A22" s="9"/>
      <c r="B22" s="9"/>
      <c r="C22" s="9"/>
      <c r="D22" s="9"/>
      <c r="E22" s="9"/>
      <c r="F22" s="9"/>
      <c r="G22" s="9"/>
      <c r="H22" s="9"/>
      <c r="I22" s="9"/>
      <c r="J22" s="9"/>
      <c r="K22" s="9"/>
      <c r="L22" s="9"/>
      <c r="M22" s="9"/>
      <c r="N22" s="9"/>
      <c r="O22" s="9"/>
      <c r="P22" s="9"/>
      <c r="Q22" s="9"/>
      <c r="R22" s="9"/>
      <c r="S22" s="9"/>
      <c r="T22" s="9"/>
      <c r="U22" s="9"/>
      <c r="V22" s="9"/>
      <c r="W22" s="9"/>
      <c r="X22" s="13">
        <f>SUM(X12:X21)</f>
        <v>0</v>
      </c>
      <c r="Y22" s="9"/>
      <c r="Z22" s="9"/>
      <c r="AA22" s="9"/>
      <c r="AB22" s="9"/>
      <c r="AC22" s="9"/>
      <c r="AD22" s="9"/>
      <c r="AE22" s="9"/>
      <c r="AF22" s="9"/>
      <c r="AG22" s="9"/>
      <c r="AH22" s="9"/>
      <c r="AI22" s="9"/>
      <c r="AJ22" s="9"/>
      <c r="AK22" s="9"/>
      <c r="AL22" s="9"/>
    </row>
    <row r="23" spans="1:38" ht="80.25" customHeight="1" x14ac:dyDescent="0.25"/>
    <row r="24" spans="1:38" ht="69.75" customHeight="1" x14ac:dyDescent="0.25"/>
    <row r="25" spans="1:38" ht="77.25" customHeight="1" x14ac:dyDescent="0.25"/>
    <row r="26" spans="1:38" ht="63.75" customHeight="1" x14ac:dyDescent="0.25"/>
    <row r="27" spans="1:38" ht="53.25" customHeight="1" x14ac:dyDescent="0.25"/>
    <row r="28" spans="1:38" ht="95.25" customHeight="1" x14ac:dyDescent="0.25"/>
    <row r="29" spans="1:38" ht="78.75" customHeight="1" x14ac:dyDescent="0.25"/>
    <row r="30" spans="1:38" ht="25.5" customHeight="1" x14ac:dyDescent="0.25"/>
    <row r="31" spans="1:38" ht="25.5" customHeight="1" x14ac:dyDescent="0.25"/>
    <row r="32" spans="1:38" ht="31.5" customHeight="1" x14ac:dyDescent="0.25"/>
    <row r="33" ht="21" customHeight="1" x14ac:dyDescent="0.25"/>
    <row r="34" ht="21" customHeight="1" x14ac:dyDescent="0.25"/>
    <row r="35" ht="20.25" customHeight="1" x14ac:dyDescent="0.25"/>
    <row r="36" ht="21.75" customHeight="1" x14ac:dyDescent="0.25"/>
    <row r="37" ht="17.25" customHeight="1" x14ac:dyDescent="0.25"/>
    <row r="38" ht="18" customHeight="1" x14ac:dyDescent="0.25"/>
    <row r="39" ht="18" customHeight="1" x14ac:dyDescent="0.25"/>
    <row r="40" ht="22.5" customHeight="1" x14ac:dyDescent="0.25"/>
    <row r="41" ht="21" customHeight="1" x14ac:dyDescent="0.25"/>
    <row r="42" ht="20.25" customHeight="1" x14ac:dyDescent="0.25"/>
    <row r="43" ht="19.5" customHeight="1" x14ac:dyDescent="0.25"/>
    <row r="44" ht="20.25" customHeight="1" x14ac:dyDescent="0.25"/>
    <row r="45" ht="21" customHeight="1" x14ac:dyDescent="0.25"/>
    <row r="46" ht="18" customHeight="1" x14ac:dyDescent="0.25"/>
    <row r="47" ht="19.5" customHeight="1" x14ac:dyDescent="0.25"/>
    <row r="48" ht="18" customHeight="1" x14ac:dyDescent="0.25"/>
    <row r="49" ht="27.75" customHeight="1" x14ac:dyDescent="0.25"/>
    <row r="50" ht="21.75" customHeight="1" x14ac:dyDescent="0.25"/>
    <row r="51" ht="24" customHeight="1" x14ac:dyDescent="0.25"/>
    <row r="52" ht="18" customHeight="1" x14ac:dyDescent="0.25"/>
    <row r="53" ht="21" customHeight="1" x14ac:dyDescent="0.25"/>
    <row r="54" ht="18.75" customHeight="1" x14ac:dyDescent="0.25"/>
    <row r="55" ht="24" customHeight="1" x14ac:dyDescent="0.25"/>
    <row r="56" ht="27" customHeight="1" x14ac:dyDescent="0.25"/>
    <row r="57" ht="25.5" customHeight="1" x14ac:dyDescent="0.25"/>
    <row r="58" ht="18" customHeight="1" x14ac:dyDescent="0.25"/>
    <row r="59" ht="18" customHeight="1" x14ac:dyDescent="0.25"/>
    <row r="60" ht="18.75" customHeight="1" x14ac:dyDescent="0.25"/>
    <row r="61" ht="15" customHeight="1" x14ac:dyDescent="0.25"/>
    <row r="62" ht="23.25" customHeight="1" x14ac:dyDescent="0.25"/>
    <row r="63" ht="21" customHeight="1" x14ac:dyDescent="0.25"/>
    <row r="64" ht="19.5" customHeight="1" x14ac:dyDescent="0.25"/>
    <row r="65" ht="17.25" customHeight="1" x14ac:dyDescent="0.25"/>
  </sheetData>
  <mergeCells count="126">
    <mergeCell ref="Z17:AC17"/>
    <mergeCell ref="AD17:AE17"/>
    <mergeCell ref="AF17:AI17"/>
    <mergeCell ref="AJ17:AK17"/>
    <mergeCell ref="Z18:AC18"/>
    <mergeCell ref="AD18:AE18"/>
    <mergeCell ref="AF18:AI18"/>
    <mergeCell ref="AJ18:AK18"/>
    <mergeCell ref="Z19:AC19"/>
    <mergeCell ref="AD19:AE19"/>
    <mergeCell ref="AF19:AI19"/>
    <mergeCell ref="AJ19:AK19"/>
    <mergeCell ref="AJ14:AK14"/>
    <mergeCell ref="Z15:AC15"/>
    <mergeCell ref="AD15:AE15"/>
    <mergeCell ref="AF15:AI15"/>
    <mergeCell ref="AJ15:AK15"/>
    <mergeCell ref="Z16:AC16"/>
    <mergeCell ref="AD16:AE16"/>
    <mergeCell ref="AF16:AI16"/>
    <mergeCell ref="AJ16:AK16"/>
    <mergeCell ref="AL10:AL11"/>
    <mergeCell ref="Z12:AC12"/>
    <mergeCell ref="AD12:AE12"/>
    <mergeCell ref="AF12:AI12"/>
    <mergeCell ref="AJ12:AK12"/>
    <mergeCell ref="Z13:AC13"/>
    <mergeCell ref="AD13:AE13"/>
    <mergeCell ref="AF13:AI13"/>
    <mergeCell ref="AJ13:AK13"/>
    <mergeCell ref="AJ20:AK20"/>
    <mergeCell ref="Z21:AC21"/>
    <mergeCell ref="AD21:AE21"/>
    <mergeCell ref="AF21:AI21"/>
    <mergeCell ref="AJ21:AK21"/>
    <mergeCell ref="O19:P19"/>
    <mergeCell ref="Q19:R19"/>
    <mergeCell ref="S19:T19"/>
    <mergeCell ref="Q18:R18"/>
    <mergeCell ref="S18:T18"/>
    <mergeCell ref="O18:P18"/>
    <mergeCell ref="O21:P21"/>
    <mergeCell ref="Q21:R21"/>
    <mergeCell ref="S21:T21"/>
    <mergeCell ref="Q20:R20"/>
    <mergeCell ref="S20:T20"/>
    <mergeCell ref="O20:P20"/>
    <mergeCell ref="Z20:AC20"/>
    <mergeCell ref="AD20:AE20"/>
    <mergeCell ref="AF20:AI20"/>
    <mergeCell ref="O17:P17"/>
    <mergeCell ref="Q17:R17"/>
    <mergeCell ref="S17:T17"/>
    <mergeCell ref="O16:P16"/>
    <mergeCell ref="Q15:R15"/>
    <mergeCell ref="S15:T15"/>
    <mergeCell ref="Q16:R16"/>
    <mergeCell ref="S16:T16"/>
    <mergeCell ref="O15:P15"/>
    <mergeCell ref="O14:P14"/>
    <mergeCell ref="A1:B2"/>
    <mergeCell ref="A3:G3"/>
    <mergeCell ref="H3:N3"/>
    <mergeCell ref="A4:B4"/>
    <mergeCell ref="C4:D7"/>
    <mergeCell ref="E4:G4"/>
    <mergeCell ref="E5:G5"/>
    <mergeCell ref="E6:G6"/>
    <mergeCell ref="E7:G7"/>
    <mergeCell ref="A8:K9"/>
    <mergeCell ref="L8:N9"/>
    <mergeCell ref="C1:AI2"/>
    <mergeCell ref="A10:A11"/>
    <mergeCell ref="K10:K11"/>
    <mergeCell ref="L10:N11"/>
    <mergeCell ref="Z14:AC14"/>
    <mergeCell ref="AD14:AE14"/>
    <mergeCell ref="AF14:AI14"/>
    <mergeCell ref="AJ1:AK1"/>
    <mergeCell ref="AJ2:AK2"/>
    <mergeCell ref="O3:AL9"/>
    <mergeCell ref="B17:D17"/>
    <mergeCell ref="L17:N17"/>
    <mergeCell ref="B18:D18"/>
    <mergeCell ref="L18:N18"/>
    <mergeCell ref="B19:D19"/>
    <mergeCell ref="L19:N19"/>
    <mergeCell ref="X10:X11"/>
    <mergeCell ref="U10:U11"/>
    <mergeCell ref="V10:V11"/>
    <mergeCell ref="W10:W11"/>
    <mergeCell ref="Y10:Y11"/>
    <mergeCell ref="Z10:AC11"/>
    <mergeCell ref="AD10:AE11"/>
    <mergeCell ref="AF10:AI11"/>
    <mergeCell ref="AJ10:AK11"/>
    <mergeCell ref="B16:D16"/>
    <mergeCell ref="L16:N16"/>
    <mergeCell ref="B10:D11"/>
    <mergeCell ref="E10:E11"/>
    <mergeCell ref="F10:F11"/>
    <mergeCell ref="G10:J10"/>
    <mergeCell ref="B20:D20"/>
    <mergeCell ref="L20:N20"/>
    <mergeCell ref="B21:D21"/>
    <mergeCell ref="L21:N21"/>
    <mergeCell ref="Q14:R14"/>
    <mergeCell ref="S14:T14"/>
    <mergeCell ref="H4:N7"/>
    <mergeCell ref="B12:D12"/>
    <mergeCell ref="L12:N12"/>
    <mergeCell ref="B13:D13"/>
    <mergeCell ref="L13:N13"/>
    <mergeCell ref="B14:D14"/>
    <mergeCell ref="L14:N14"/>
    <mergeCell ref="B15:D15"/>
    <mergeCell ref="L15:N15"/>
    <mergeCell ref="O13:P13"/>
    <mergeCell ref="Q13:R13"/>
    <mergeCell ref="S13:T13"/>
    <mergeCell ref="O12:P12"/>
    <mergeCell ref="Q12:R12"/>
    <mergeCell ref="S12:T12"/>
    <mergeCell ref="O10:P11"/>
    <mergeCell ref="Q10:R11"/>
    <mergeCell ref="S10:T11"/>
  </mergeCells>
  <conditionalFormatting sqref="B12:B21 G12:L21">
    <cfRule type="expression" priority="19">
      <formula>"si numero (1=0%); sino numero (2=50%); sino numero (3=100%)"</formula>
    </cfRule>
  </conditionalFormatting>
  <conditionalFormatting sqref="O12:O21">
    <cfRule type="expression" priority="11">
      <formula>"si numero (1=0%); sino numero (2=50%); sino numero (3=100%)"</formula>
    </cfRule>
  </conditionalFormatting>
  <conditionalFormatting sqref="Q12:Q21">
    <cfRule type="expression" priority="5">
      <formula>"si numero (1=0%); sino numero (2=50%); sino numero (3=100%)"</formula>
    </cfRule>
  </conditionalFormatting>
  <conditionalFormatting sqref="V12:W22">
    <cfRule type="colorScale" priority="18">
      <colorScale>
        <cfvo type="num" val="1"/>
        <cfvo type="num" val="2"/>
        <cfvo type="num" val="3"/>
        <color rgb="FFFF0000"/>
        <color rgb="FFFFFF00"/>
        <color rgb="FF00B050"/>
      </colorScale>
    </cfRule>
  </conditionalFormatting>
  <conditionalFormatting sqref="AD12:AE21">
    <cfRule type="containsText" dxfId="3" priority="3" operator="containsText" text="SI">
      <formula>NOT(ISERROR(SEARCH("SI",AD12)))</formula>
    </cfRule>
    <cfRule type="containsText" dxfId="2" priority="4" operator="containsText" text="NO">
      <formula>NOT(ISERROR(SEARCH("NO",AD12)))</formula>
    </cfRule>
  </conditionalFormatting>
  <conditionalFormatting sqref="AJ12:AK21">
    <cfRule type="containsText" dxfId="1" priority="1" operator="containsText" text="SI">
      <formula>NOT(ISERROR(SEARCH("SI",AJ12)))</formula>
    </cfRule>
    <cfRule type="containsText" dxfId="0" priority="2" operator="containsText" text="NO">
      <formula>NOT(ISERROR(SEARCH("NO",AJ12)))</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57"/>
  <sheetViews>
    <sheetView tabSelected="1" view="pageBreakPreview" zoomScale="80" zoomScaleNormal="90" zoomScaleSheetLayoutView="80" workbookViewId="0">
      <selection activeCell="M12" sqref="M12"/>
    </sheetView>
  </sheetViews>
  <sheetFormatPr baseColWidth="10" defaultColWidth="11.42578125" defaultRowHeight="14.25" x14ac:dyDescent="0.2"/>
  <cols>
    <col min="1" max="1" width="14.7109375" style="19" customWidth="1"/>
    <col min="2" max="2" width="7" style="19" customWidth="1"/>
    <col min="3" max="3" width="27.140625" style="19" customWidth="1"/>
    <col min="4" max="4" width="36" style="19" customWidth="1"/>
    <col min="5" max="5" width="47.42578125" style="19" customWidth="1"/>
    <col min="6" max="6" width="5.42578125" style="20" customWidth="1"/>
    <col min="7" max="7" width="5.7109375" style="20" customWidth="1"/>
    <col min="8" max="8" width="13.28515625" style="20" customWidth="1"/>
    <col min="9" max="9" width="14" style="19" customWidth="1"/>
    <col min="10" max="10" width="5.7109375" style="19" customWidth="1"/>
    <col min="11" max="11" width="8" style="19" customWidth="1"/>
    <col min="12" max="12" width="10.28515625" style="19" customWidth="1"/>
    <col min="13" max="13" width="18.28515625" style="19" customWidth="1"/>
    <col min="14" max="16384" width="11.42578125" style="19"/>
  </cols>
  <sheetData>
    <row r="1" spans="1:53" ht="41.25" customHeight="1" x14ac:dyDescent="0.2">
      <c r="A1" s="108"/>
      <c r="B1" s="108"/>
      <c r="C1" s="102" t="s">
        <v>40</v>
      </c>
      <c r="D1" s="103"/>
      <c r="E1" s="103"/>
      <c r="F1" s="103"/>
      <c r="G1" s="103"/>
      <c r="H1" s="103"/>
      <c r="I1" s="103"/>
      <c r="J1" s="103"/>
      <c r="K1" s="104"/>
      <c r="L1" s="14" t="s">
        <v>1</v>
      </c>
      <c r="M1" s="15" t="s">
        <v>41</v>
      </c>
    </row>
    <row r="2" spans="1:53" ht="32.25" customHeight="1" x14ac:dyDescent="0.2">
      <c r="A2" s="108"/>
      <c r="B2" s="108"/>
      <c r="C2" s="105"/>
      <c r="D2" s="106"/>
      <c r="E2" s="106"/>
      <c r="F2" s="106"/>
      <c r="G2" s="106"/>
      <c r="H2" s="106"/>
      <c r="I2" s="106"/>
      <c r="J2" s="106"/>
      <c r="K2" s="107"/>
      <c r="L2" s="14" t="s">
        <v>3</v>
      </c>
      <c r="M2" s="15" t="s">
        <v>4</v>
      </c>
    </row>
    <row r="3" spans="1:53" ht="23.25" customHeight="1" thickBot="1" x14ac:dyDescent="0.25">
      <c r="A3" s="24"/>
      <c r="B3" s="24"/>
      <c r="C3" s="16"/>
      <c r="D3" s="16"/>
      <c r="E3" s="16"/>
      <c r="F3" s="16"/>
      <c r="G3" s="16"/>
      <c r="H3" s="16"/>
      <c r="I3" s="16"/>
      <c r="J3" s="16"/>
      <c r="K3" s="16"/>
      <c r="L3" s="17"/>
      <c r="M3" s="18"/>
    </row>
    <row r="4" spans="1:53" ht="20.25" customHeight="1" thickBot="1" x14ac:dyDescent="0.25">
      <c r="A4" s="139" t="s">
        <v>42</v>
      </c>
      <c r="B4" s="140"/>
      <c r="C4" s="141"/>
      <c r="D4" s="111" t="s">
        <v>67</v>
      </c>
      <c r="E4" s="112"/>
      <c r="F4" s="118" t="s">
        <v>43</v>
      </c>
      <c r="G4" s="119"/>
      <c r="H4" s="120"/>
      <c r="I4" s="121"/>
      <c r="J4" s="122">
        <v>45491</v>
      </c>
      <c r="K4" s="123"/>
      <c r="L4" s="123"/>
      <c r="M4" s="124"/>
    </row>
    <row r="5" spans="1:53" ht="20.25" customHeight="1" thickBot="1" x14ac:dyDescent="0.25">
      <c r="A5" s="139" t="s">
        <v>44</v>
      </c>
      <c r="B5" s="140"/>
      <c r="C5" s="141"/>
      <c r="D5" s="117" t="s">
        <v>60</v>
      </c>
      <c r="E5" s="117"/>
      <c r="F5" s="128" t="s">
        <v>45</v>
      </c>
      <c r="G5" s="129"/>
      <c r="H5" s="129"/>
      <c r="I5" s="130"/>
      <c r="J5" s="125">
        <v>19</v>
      </c>
      <c r="K5" s="126"/>
      <c r="L5" s="126"/>
      <c r="M5" s="127"/>
    </row>
    <row r="6" spans="1:53" ht="12" customHeight="1" thickBot="1" x14ac:dyDescent="0.25">
      <c r="A6" s="142"/>
      <c r="B6" s="142"/>
      <c r="C6" s="142"/>
      <c r="D6" s="142"/>
      <c r="E6" s="142"/>
      <c r="F6" s="142"/>
      <c r="G6" s="142"/>
      <c r="H6" s="142"/>
      <c r="I6" s="142"/>
      <c r="J6" s="142"/>
      <c r="K6" s="142"/>
      <c r="L6" s="142"/>
      <c r="M6" s="142"/>
    </row>
    <row r="7" spans="1:53" ht="60" customHeight="1" thickBot="1" x14ac:dyDescent="0.25">
      <c r="A7" s="33"/>
      <c r="B7" s="33"/>
      <c r="C7" s="33"/>
      <c r="D7" s="33"/>
      <c r="E7" s="33"/>
      <c r="F7" s="33"/>
      <c r="G7" s="33"/>
      <c r="H7" s="34" t="s">
        <v>46</v>
      </c>
      <c r="I7" s="35" t="s">
        <v>47</v>
      </c>
      <c r="J7" s="33"/>
      <c r="K7" s="33"/>
      <c r="L7" s="33"/>
      <c r="M7" s="33"/>
    </row>
    <row r="8" spans="1:53" ht="51" customHeight="1" thickBot="1" x14ac:dyDescent="0.25">
      <c r="A8" s="137" t="s">
        <v>48</v>
      </c>
      <c r="B8" s="138"/>
      <c r="C8" s="146" t="s">
        <v>49</v>
      </c>
      <c r="D8" s="143" t="s">
        <v>50</v>
      </c>
      <c r="E8" s="143" t="s">
        <v>51</v>
      </c>
      <c r="F8" s="113" t="s">
        <v>52</v>
      </c>
      <c r="G8" s="113" t="s">
        <v>53</v>
      </c>
      <c r="H8" s="143" t="s">
        <v>54</v>
      </c>
      <c r="I8" s="115" t="s">
        <v>55</v>
      </c>
      <c r="J8" s="113" t="s">
        <v>56</v>
      </c>
      <c r="K8" s="113" t="s">
        <v>57</v>
      </c>
      <c r="L8" s="113" t="s">
        <v>58</v>
      </c>
      <c r="M8" s="148" t="s">
        <v>59</v>
      </c>
      <c r="BA8" s="19" t="s">
        <v>60</v>
      </c>
    </row>
    <row r="9" spans="1:53" ht="42.75" customHeight="1" thickBot="1" x14ac:dyDescent="0.25">
      <c r="A9" s="25" t="s">
        <v>68</v>
      </c>
      <c r="B9" s="26" t="s">
        <v>61</v>
      </c>
      <c r="C9" s="147"/>
      <c r="D9" s="145"/>
      <c r="E9" s="144"/>
      <c r="F9" s="114"/>
      <c r="G9" s="114"/>
      <c r="H9" s="144"/>
      <c r="I9" s="116"/>
      <c r="J9" s="114"/>
      <c r="K9" s="114"/>
      <c r="L9" s="114"/>
      <c r="M9" s="149"/>
      <c r="BA9" s="19" t="s">
        <v>62</v>
      </c>
    </row>
    <row r="10" spans="1:53" ht="84.75" customHeight="1" x14ac:dyDescent="0.2">
      <c r="A10" s="131" t="s">
        <v>63</v>
      </c>
      <c r="B10" s="135"/>
      <c r="C10" s="150" t="s">
        <v>70</v>
      </c>
      <c r="D10" s="150" t="s">
        <v>71</v>
      </c>
      <c r="E10" s="39" t="s">
        <v>72</v>
      </c>
      <c r="F10" s="40">
        <v>45491</v>
      </c>
      <c r="G10" s="40">
        <v>45626</v>
      </c>
      <c r="H10" s="27"/>
      <c r="I10" s="28" t="s">
        <v>75</v>
      </c>
      <c r="J10" s="36">
        <f>100/3</f>
        <v>33.333333333333336</v>
      </c>
      <c r="K10" s="37">
        <v>0.9</v>
      </c>
      <c r="L10" s="38">
        <f>(J10*K10)/100</f>
        <v>0.30000000000000004</v>
      </c>
      <c r="M10" s="39" t="s">
        <v>69</v>
      </c>
      <c r="BA10" s="22" t="s">
        <v>64</v>
      </c>
    </row>
    <row r="11" spans="1:53" ht="69" customHeight="1" x14ac:dyDescent="0.2">
      <c r="A11" s="132"/>
      <c r="B11" s="136"/>
      <c r="C11" s="151"/>
      <c r="D11" s="132"/>
      <c r="E11" s="39" t="s">
        <v>74</v>
      </c>
      <c r="F11" s="40">
        <v>45491</v>
      </c>
      <c r="G11" s="40">
        <v>45626</v>
      </c>
      <c r="H11" s="27"/>
      <c r="I11" s="28" t="s">
        <v>76</v>
      </c>
      <c r="J11" s="36">
        <f t="shared" ref="J11:J12" si="0">100/3</f>
        <v>33.333333333333336</v>
      </c>
      <c r="K11" s="37">
        <v>1</v>
      </c>
      <c r="L11" s="38">
        <f>(J11*K11)/100</f>
        <v>0.33333333333333337</v>
      </c>
      <c r="M11" s="39" t="s">
        <v>69</v>
      </c>
      <c r="BA11" s="22"/>
    </row>
    <row r="12" spans="1:53" ht="93.75" customHeight="1" x14ac:dyDescent="0.2">
      <c r="A12" s="133"/>
      <c r="B12" s="134"/>
      <c r="C12" s="152"/>
      <c r="D12" s="133"/>
      <c r="E12" s="23" t="s">
        <v>73</v>
      </c>
      <c r="F12" s="40">
        <v>45491</v>
      </c>
      <c r="G12" s="40">
        <v>45626</v>
      </c>
      <c r="H12" s="27"/>
      <c r="I12" s="29" t="s">
        <v>77</v>
      </c>
      <c r="J12" s="36">
        <f t="shared" si="0"/>
        <v>33.333333333333336</v>
      </c>
      <c r="K12" s="37">
        <v>0.7</v>
      </c>
      <c r="L12" s="38">
        <f>(J12*K12)/100</f>
        <v>0.23333333333333331</v>
      </c>
      <c r="M12" s="39" t="s">
        <v>69</v>
      </c>
      <c r="BA12" s="22" t="s">
        <v>65</v>
      </c>
    </row>
    <row r="13" spans="1:53" ht="33.75" customHeight="1" x14ac:dyDescent="0.25">
      <c r="I13" s="110" t="s">
        <v>66</v>
      </c>
      <c r="J13" s="110"/>
      <c r="K13" s="110"/>
      <c r="L13" s="21">
        <f>SUM(L10:L12)</f>
        <v>0.8666666666666667</v>
      </c>
    </row>
    <row r="14" spans="1:53" ht="39.75" customHeight="1" x14ac:dyDescent="0.2">
      <c r="A14" s="109"/>
      <c r="B14" s="109"/>
      <c r="C14" s="109"/>
      <c r="D14" s="109"/>
      <c r="E14" s="109"/>
      <c r="F14" s="109"/>
      <c r="G14" s="109"/>
      <c r="H14" s="109"/>
      <c r="I14" s="109"/>
      <c r="J14" s="109"/>
      <c r="K14" s="109"/>
      <c r="L14" s="109"/>
      <c r="M14" s="109"/>
    </row>
    <row r="15" spans="1:53" ht="17.25" customHeight="1" x14ac:dyDescent="0.2"/>
    <row r="16" spans="1:53" ht="29.25" customHeight="1" x14ac:dyDescent="0.2"/>
    <row r="17" spans="6:8" ht="29.25" customHeight="1" x14ac:dyDescent="0.2"/>
    <row r="18" spans="6:8" ht="29.25" customHeight="1" x14ac:dyDescent="0.2"/>
    <row r="19" spans="6:8" ht="18.75" customHeight="1" x14ac:dyDescent="0.2"/>
    <row r="20" spans="6:8" ht="53.25" customHeight="1" x14ac:dyDescent="0.2"/>
    <row r="21" spans="6:8" ht="78.75" customHeight="1" x14ac:dyDescent="0.2"/>
    <row r="22" spans="6:8" ht="25.5" customHeight="1" x14ac:dyDescent="0.2"/>
    <row r="23" spans="6:8" ht="25.5" customHeight="1" x14ac:dyDescent="0.2"/>
    <row r="24" spans="6:8" ht="31.5" customHeight="1" x14ac:dyDescent="0.2"/>
    <row r="25" spans="6:8" ht="21" customHeight="1" x14ac:dyDescent="0.2"/>
    <row r="26" spans="6:8" ht="21" customHeight="1" x14ac:dyDescent="0.2"/>
    <row r="27" spans="6:8" ht="20.25" customHeight="1" x14ac:dyDescent="0.2">
      <c r="F27" s="19"/>
      <c r="G27" s="19"/>
      <c r="H27" s="19"/>
    </row>
    <row r="28" spans="6:8" ht="21.75" customHeight="1" x14ac:dyDescent="0.2">
      <c r="F28" s="19"/>
      <c r="G28" s="19"/>
      <c r="H28" s="19"/>
    </row>
    <row r="29" spans="6:8" ht="17.25" customHeight="1" x14ac:dyDescent="0.2">
      <c r="F29" s="19"/>
      <c r="G29" s="19"/>
      <c r="H29" s="19"/>
    </row>
    <row r="30" spans="6:8" ht="18" customHeight="1" x14ac:dyDescent="0.2">
      <c r="F30" s="19"/>
      <c r="G30" s="19"/>
      <c r="H30" s="19"/>
    </row>
    <row r="31" spans="6:8" ht="18" customHeight="1" x14ac:dyDescent="0.2">
      <c r="F31" s="19"/>
      <c r="G31" s="19"/>
      <c r="H31" s="19"/>
    </row>
    <row r="32" spans="6:8" ht="22.5" customHeight="1" x14ac:dyDescent="0.2">
      <c r="F32" s="19"/>
      <c r="G32" s="19"/>
      <c r="H32" s="19"/>
    </row>
    <row r="33" s="19" customFormat="1" ht="21" customHeight="1" x14ac:dyDescent="0.2"/>
    <row r="34" s="19" customFormat="1" ht="20.25" customHeight="1" x14ac:dyDescent="0.2"/>
    <row r="35" s="19" customFormat="1" ht="19.5" customHeight="1" x14ac:dyDescent="0.2"/>
    <row r="36" s="19" customFormat="1" ht="20.25" customHeight="1" x14ac:dyDescent="0.2"/>
    <row r="37" s="19" customFormat="1" ht="21" customHeight="1" x14ac:dyDescent="0.2"/>
    <row r="38" s="19" customFormat="1" ht="18" customHeight="1" x14ac:dyDescent="0.2"/>
    <row r="39" s="19" customFormat="1" ht="19.5" customHeight="1" x14ac:dyDescent="0.2"/>
    <row r="40" s="19" customFormat="1" ht="18" customHeight="1" x14ac:dyDescent="0.2"/>
    <row r="41" s="19" customFormat="1" ht="27.75" customHeight="1" x14ac:dyDescent="0.2"/>
    <row r="42" s="19" customFormat="1" ht="21.75" customHeight="1" x14ac:dyDescent="0.2"/>
    <row r="43" s="19" customFormat="1" ht="24" customHeight="1" x14ac:dyDescent="0.2"/>
    <row r="44" s="19" customFormat="1" ht="18" customHeight="1" x14ac:dyDescent="0.2"/>
    <row r="45" s="19" customFormat="1" ht="21" customHeight="1" x14ac:dyDescent="0.2"/>
    <row r="46" s="19" customFormat="1" ht="18.75" customHeight="1" x14ac:dyDescent="0.2"/>
    <row r="47" s="19" customFormat="1" ht="24" customHeight="1" x14ac:dyDescent="0.2"/>
    <row r="48" s="19" customFormat="1" ht="27" customHeight="1" x14ac:dyDescent="0.2"/>
    <row r="49" s="19" customFormat="1" ht="25.5" customHeight="1" x14ac:dyDescent="0.2"/>
    <row r="50" s="19" customFormat="1" ht="18" customHeight="1" x14ac:dyDescent="0.2"/>
    <row r="51" s="19" customFormat="1" ht="18" customHeight="1" x14ac:dyDescent="0.2"/>
    <row r="52" s="19" customFormat="1" ht="18.75" customHeight="1" x14ac:dyDescent="0.2"/>
    <row r="53" s="19" customFormat="1" ht="15" customHeight="1" x14ac:dyDescent="0.2"/>
    <row r="54" s="19" customFormat="1" ht="23.25" customHeight="1" x14ac:dyDescent="0.2"/>
    <row r="55" s="19" customFormat="1" ht="21" customHeight="1" x14ac:dyDescent="0.2"/>
    <row r="56" s="19" customFormat="1" ht="19.5" customHeight="1" x14ac:dyDescent="0.2"/>
    <row r="57" s="19" customFormat="1" ht="17.25" customHeight="1" x14ac:dyDescent="0.2"/>
  </sheetData>
  <dataConsolidate/>
  <mergeCells count="29">
    <mergeCell ref="B10:B12"/>
    <mergeCell ref="A8:B8"/>
    <mergeCell ref="A4:C4"/>
    <mergeCell ref="A5:C5"/>
    <mergeCell ref="A6:M6"/>
    <mergeCell ref="G8:G9"/>
    <mergeCell ref="F8:F9"/>
    <mergeCell ref="E8:E9"/>
    <mergeCell ref="D8:D9"/>
    <mergeCell ref="C8:C9"/>
    <mergeCell ref="M8:M9"/>
    <mergeCell ref="L8:L9"/>
    <mergeCell ref="H8:H9"/>
    <mergeCell ref="C1:K2"/>
    <mergeCell ref="A1:B2"/>
    <mergeCell ref="A14:M14"/>
    <mergeCell ref="I13:K13"/>
    <mergeCell ref="D4:E4"/>
    <mergeCell ref="K8:K9"/>
    <mergeCell ref="J8:J9"/>
    <mergeCell ref="I8:I9"/>
    <mergeCell ref="D5:E5"/>
    <mergeCell ref="F4:I4"/>
    <mergeCell ref="J4:M4"/>
    <mergeCell ref="J5:M5"/>
    <mergeCell ref="F5:I5"/>
    <mergeCell ref="D10:D12"/>
    <mergeCell ref="C10:C12"/>
    <mergeCell ref="A10:A12"/>
  </mergeCells>
  <conditionalFormatting sqref="B10:B11">
    <cfRule type="expression" priority="23">
      <formula>"si numero (1=0%); sino numero (2=50%); sino numero (3=100%)"</formula>
    </cfRule>
  </conditionalFormatting>
  <conditionalFormatting sqref="E10:H12">
    <cfRule type="expression" priority="4">
      <formula>"si numero (1=0%); sino numero (2=50%); sino numero (3=100%)"</formula>
    </cfRule>
  </conditionalFormatting>
  <conditionalFormatting sqref="K10:K11">
    <cfRule type="iconSet" priority="3">
      <iconSet iconSet="3Symbols">
        <cfvo type="percent" val="0"/>
        <cfvo type="num" val="0.55000000000000004"/>
        <cfvo type="num" val="0.8"/>
      </iconSet>
    </cfRule>
  </conditionalFormatting>
  <conditionalFormatting sqref="K12">
    <cfRule type="iconSet" priority="2">
      <iconSet iconSet="3Symbols">
        <cfvo type="percent" val="0"/>
        <cfvo type="num" val="0.55000000000000004"/>
        <cfvo type="num" val="0.8"/>
      </iconSet>
    </cfRule>
  </conditionalFormatting>
  <dataValidations count="1">
    <dataValidation type="list" allowBlank="1" showInputMessage="1" showErrorMessage="1" sqref="D5:E5" xr:uid="{00000000-0002-0000-0100-000000000000}">
      <formula1>$BA$8:$BA$12</formula1>
    </dataValidation>
  </dataValidations>
  <printOptions horizontalCentered="1"/>
  <pageMargins left="0.25196850393700793" right="0.25196850393700793" top="0.74803149606299213" bottom="0.74803149606299213" header="0.31496062992125984" footer="0.31496062992125984"/>
  <pageSetup paperSize="5" scale="80" orientation="landscape" r:id="rId1"/>
  <colBreaks count="2" manualBreakCount="2">
    <brk id="13" max="1048575" man="1"/>
    <brk id="36"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53_IG2020 xmlns="273f7267-0ab5-4a26-9df0-693e7eb209e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D1C69B932E67942A0CAC6F37C8AE688" ma:contentTypeVersion="14" ma:contentTypeDescription="Crear nuevo documento." ma:contentTypeScope="" ma:versionID="e4501b5cab54794b38f38d6940a4e10d">
  <xsd:schema xmlns:xsd="http://www.w3.org/2001/XMLSchema" xmlns:xs="http://www.w3.org/2001/XMLSchema" xmlns:p="http://schemas.microsoft.com/office/2006/metadata/properties" xmlns:ns2="273f7267-0ab5-4a26-9df0-693e7eb209e6" xmlns:ns3="e31311bd-31ff-4282-8d42-643c92e0006f" targetNamespace="http://schemas.microsoft.com/office/2006/metadata/properties" ma:root="true" ma:fieldsID="71886fe201d38deecbdd0e4e9d8fc3bf" ns2:_="" ns3:_="">
    <xsd:import namespace="273f7267-0ab5-4a26-9df0-693e7eb209e6"/>
    <xsd:import namespace="e31311bd-31ff-4282-8d42-643c92e0006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_x0053_IG202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3f7267-0ab5-4a26-9df0-693e7eb209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x0053_IG2020" ma:index="20" nillable="true" ma:displayName="SIG 2020" ma:format="Dropdown" ma:internalName="_x0053_IG2020" ma:percentage="TRUE">
      <xsd:simpleType>
        <xsd:restriction base="dms:Number"/>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1311bd-31ff-4282-8d42-643c92e0006f"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A32855-5549-43D9-8E86-3D5226271196}">
  <ds:schemaRefs>
    <ds:schemaRef ds:uri="http://schemas.microsoft.com/office/2006/metadata/properties"/>
    <ds:schemaRef ds:uri="http://schemas.microsoft.com/office/infopath/2007/PartnerControls"/>
    <ds:schemaRef ds:uri="273f7267-0ab5-4a26-9df0-693e7eb209e6"/>
  </ds:schemaRefs>
</ds:datastoreItem>
</file>

<file path=customXml/itemProps2.xml><?xml version="1.0" encoding="utf-8"?>
<ds:datastoreItem xmlns:ds="http://schemas.openxmlformats.org/officeDocument/2006/customXml" ds:itemID="{ABBA2EE7-6F14-43CF-91EB-993E4A880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3f7267-0ab5-4a26-9df0-693e7eb209e6"/>
    <ds:schemaRef ds:uri="e31311bd-31ff-4282-8d42-643c92e00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0026F4-9C84-4016-8CE7-B4FE595F0E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Indicadores del Proceso</vt:lpstr>
      <vt:lpstr>Hoja 1</vt:lpstr>
      <vt:lpstr>'Hoja 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Universidad de Pamplona</cp:lastModifiedBy>
  <cp:revision/>
  <cp:lastPrinted>2024-09-23T22:28:51Z</cp:lastPrinted>
  <dcterms:created xsi:type="dcterms:W3CDTF">2015-05-13T20:29:39Z</dcterms:created>
  <dcterms:modified xsi:type="dcterms:W3CDTF">2024-09-23T22:28:52Z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0x0101000D1C69B932E67942A0CAC6F37C8AE688</vt:lpwstr>
  </property>
</Properties>
</file>