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C:\Users\User\Downloads\"/>
    </mc:Choice>
  </mc:AlternateContent>
  <xr:revisionPtr revIDLastSave="0" documentId="8_{9D02B627-C037-4F5D-AE1E-AE65C5F29766}" xr6:coauthVersionLast="47" xr6:coauthVersionMax="47" xr10:uidLastSave="{00000000-0000-0000-0000-000000000000}"/>
  <bookViews>
    <workbookView xWindow="-120" yWindow="-120" windowWidth="29040" windowHeight="15720" firstSheet="1" activeTab="1" xr2:uid="{00000000-000D-0000-FFFF-FFFF00000000}"/>
  </bookViews>
  <sheets>
    <sheet name="Indicadores del Proceso" sheetId="1" r:id="rId1"/>
    <sheet name="Hoja 1" sheetId="2" r:id="rId2"/>
  </sheets>
  <definedNames>
    <definedName name="_xlnm.Print_Area" localSheetId="1">'Hoja 1'!$A$1:$M$23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9" i="2" l="1"/>
  <c r="L19" i="2" s="1"/>
  <c r="J18" i="2"/>
  <c r="J17" i="2"/>
  <c r="J20" i="2"/>
  <c r="J12" i="2"/>
  <c r="L12" i="2" s="1"/>
  <c r="J13" i="2"/>
  <c r="J16" i="2"/>
  <c r="L18" i="2"/>
  <c r="J10" i="2"/>
  <c r="L10" i="2" s="1"/>
  <c r="L20" i="2"/>
  <c r="L17" i="2"/>
  <c r="L16" i="2"/>
  <c r="L15" i="2"/>
  <c r="L14" i="2"/>
  <c r="L13" i="2"/>
  <c r="L21" i="2" l="1"/>
  <c r="X12" i="1" l="1"/>
  <c r="X13" i="1"/>
  <c r="X14" i="1"/>
  <c r="X15" i="1"/>
  <c r="X16" i="1"/>
  <c r="X17" i="1"/>
  <c r="X18" i="1"/>
  <c r="X19" i="1"/>
  <c r="X20" i="1"/>
  <c r="X21" i="1"/>
  <c r="W21" i="1"/>
  <c r="Y21" i="1" s="1"/>
  <c r="W20" i="1"/>
  <c r="Y20" i="1" s="1"/>
  <c r="W19" i="1"/>
  <c r="Y19" i="1" s="1"/>
  <c r="W18" i="1"/>
  <c r="Y18" i="1" s="1"/>
  <c r="W17" i="1"/>
  <c r="Y17" i="1" s="1"/>
  <c r="W16" i="1"/>
  <c r="Y16" i="1" s="1"/>
  <c r="W15" i="1"/>
  <c r="Y15" i="1" s="1"/>
  <c r="W14" i="1"/>
  <c r="Y14" i="1" s="1"/>
  <c r="W13" i="1"/>
  <c r="Y13" i="1" s="1"/>
  <c r="W12" i="1"/>
  <c r="Y12" i="1" s="1"/>
  <c r="X2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U10" authorId="0" shapeId="0" xr:uid="{00000000-0006-0000-0000-000001000000}">
      <text>
        <r>
          <rPr>
            <b/>
            <sz val="9"/>
            <color indexed="81"/>
            <rFont val="Tahoma"/>
            <family val="2"/>
          </rPr>
          <t>USUARIO:</t>
        </r>
        <r>
          <rPr>
            <sz val="9"/>
            <color indexed="81"/>
            <rFont val="Tahoma"/>
            <family val="2"/>
          </rPr>
          <t xml:space="preserve">
</t>
        </r>
        <r>
          <rPr>
            <b/>
            <sz val="9"/>
            <color indexed="81"/>
            <rFont val="Tahoma"/>
            <family val="2"/>
          </rPr>
          <t>En esta parte del formato, se le da un porcentaje a cada actividad</t>
        </r>
        <r>
          <rPr>
            <sz val="9"/>
            <color indexed="81"/>
            <rFont val="Tahoma"/>
            <family val="2"/>
          </rPr>
          <t xml:space="preserve">
</t>
        </r>
        <r>
          <rPr>
            <b/>
            <i/>
            <sz val="9"/>
            <color indexed="81"/>
            <rFont val="Tahoma"/>
            <family val="2"/>
          </rPr>
          <t>Ejemplo: Si en el formato solo hay 10 actividades se realiza la siguiente formula =(100/10) y luego se arrastra la formula hasta las 10 actividades, al final de la columna se tiene que sumar todo para que de el 100%</t>
        </r>
      </text>
    </comment>
    <comment ref="V10" authorId="0" shapeId="0" xr:uid="{00000000-0006-0000-0000-000002000000}">
      <text>
        <r>
          <rPr>
            <b/>
            <sz val="9"/>
            <color indexed="81"/>
            <rFont val="Tahoma"/>
            <family val="2"/>
          </rPr>
          <t>USUARIO:</t>
        </r>
        <r>
          <rPr>
            <sz val="9"/>
            <color indexed="81"/>
            <rFont val="Tahoma"/>
            <family val="2"/>
          </rPr>
          <t xml:space="preserve">
</t>
        </r>
        <r>
          <rPr>
            <b/>
            <sz val="9"/>
            <color indexed="81"/>
            <rFont val="Tahoma"/>
            <family val="2"/>
          </rPr>
          <t>En esta parte del formato, se le da una calificación por actividad entre (1,2 y 3)</t>
        </r>
      </text>
    </comment>
    <comment ref="W10" authorId="0" shapeId="0" xr:uid="{00000000-0006-0000-0000-000003000000}">
      <text>
        <r>
          <rPr>
            <b/>
            <sz val="9"/>
            <color indexed="81"/>
            <rFont val="Tahoma"/>
            <family val="2"/>
          </rPr>
          <t>USUARIO:</t>
        </r>
        <r>
          <rPr>
            <sz val="9"/>
            <color indexed="81"/>
            <rFont val="Tahoma"/>
            <family val="2"/>
          </rPr>
          <t xml:space="preserve">
% de cumplimiento por Actividad
</t>
        </r>
      </text>
    </comment>
    <comment ref="X10" authorId="0" shapeId="0" xr:uid="{00000000-0006-0000-0000-000004000000}">
      <text>
        <r>
          <rPr>
            <b/>
            <sz val="9"/>
            <color indexed="81"/>
            <rFont val="Tahoma"/>
            <family val="2"/>
          </rPr>
          <t>USUARIO:</t>
        </r>
        <r>
          <rPr>
            <sz val="9"/>
            <color indexed="81"/>
            <rFont val="Tahoma"/>
            <family val="2"/>
          </rPr>
          <t xml:space="preserve">
% de Cumplimiento del Plan de Mejoramiento
</t>
        </r>
        <r>
          <rPr>
            <b/>
            <i/>
            <sz val="9"/>
            <color indexed="81"/>
            <rFont val="Tahoma"/>
            <family val="2"/>
          </rPr>
          <t>Al final de esta columna se tienen que sumar todos los valores</t>
        </r>
      </text>
    </comment>
    <comment ref="Y10" authorId="0" shapeId="0" xr:uid="{00000000-0006-0000-0000-000005000000}">
      <text>
        <r>
          <rPr>
            <b/>
            <sz val="9"/>
            <color indexed="81"/>
            <rFont val="Tahoma"/>
            <family val="2"/>
          </rPr>
          <t>USUARIO:</t>
        </r>
        <r>
          <rPr>
            <sz val="9"/>
            <color indexed="81"/>
            <rFont val="Tahoma"/>
            <family val="2"/>
          </rPr>
          <t xml:space="preserve">
Porcentaje Cumpliento por  hallazgo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USUARIO</author>
  </authors>
  <commentList>
    <comment ref="D5" authorId="0" shapeId="0" xr:uid="{00000000-0006-0000-0100-000001000000}">
      <text>
        <r>
          <rPr>
            <b/>
            <sz val="9"/>
            <color indexed="81"/>
            <rFont val="Tahoma"/>
            <family val="2"/>
          </rPr>
          <t>Nota: Desplegar la lista y elegir el tipo de plan de mejoramiento que desea utilizar.</t>
        </r>
        <r>
          <rPr>
            <sz val="9"/>
            <color indexed="81"/>
            <rFont val="Tahoma"/>
            <family val="2"/>
          </rPr>
          <t xml:space="preserve">
</t>
        </r>
      </text>
    </comment>
    <comment ref="J8" authorId="1" shapeId="0" xr:uid="{00000000-0006-0000-0100-000002000000}">
      <text>
        <r>
          <rPr>
            <b/>
            <sz val="11"/>
            <color indexed="81"/>
            <rFont val="Tahoma"/>
            <family val="2"/>
          </rPr>
          <t xml:space="preserve">Nota: A cada acción se le asigna un porcentaje de acuerdo al número de acciones planteadas en el plan de mejoramiento.
</t>
        </r>
        <r>
          <rPr>
            <sz val="11"/>
            <color indexed="81"/>
            <rFont val="Tahoma"/>
            <family val="2"/>
          </rPr>
          <t>Ejemplo: Si el Plan de Mejoramiento tiene 10 acciones planteadas se asigna el porcentaje por acción de la siguiente manera  “=(100/10)”.</t>
        </r>
      </text>
    </comment>
    <comment ref="K8" authorId="1" shapeId="0" xr:uid="{00000000-0006-0000-0100-000003000000}">
      <text>
        <r>
          <rPr>
            <b/>
            <sz val="11"/>
            <color indexed="81"/>
            <rFont val="Tahoma"/>
            <family val="2"/>
          </rPr>
          <t xml:space="preserve">Nota: Se asigna una calificación de acuerdo al estado de la acción.
Ejemplo:
</t>
        </r>
      </text>
    </comment>
    <comment ref="A9" authorId="0" shapeId="0" xr:uid="{00000000-0006-0000-0100-000004000000}">
      <text>
        <r>
          <rPr>
            <b/>
            <sz val="9"/>
            <color indexed="81"/>
            <rFont val="Tahoma"/>
            <family val="2"/>
          </rPr>
          <t>NC=  No Conformidad 
Nota: Diligenciar solo para Hallazgos de Auditorías</t>
        </r>
      </text>
    </comment>
    <comment ref="B9" authorId="0" shapeId="0" xr:uid="{00000000-0006-0000-0100-000005000000}">
      <text>
        <r>
          <rPr>
            <b/>
            <sz val="9"/>
            <color indexed="81"/>
            <rFont val="Tahoma"/>
            <family val="2"/>
          </rPr>
          <t xml:space="preserve">
Nota: Diligenciar solo para Hallazgos de Auditorías
</t>
        </r>
      </text>
    </comment>
  </commentList>
</comments>
</file>

<file path=xl/sharedStrings.xml><?xml version="1.0" encoding="utf-8"?>
<sst xmlns="http://schemas.openxmlformats.org/spreadsheetml/2006/main" count="135" uniqueCount="115">
  <si>
    <t>Verificación a la Efectividad de las Acciones de los Planes de Mejoramiento</t>
  </si>
  <si>
    <t>Código</t>
  </si>
  <si>
    <t>FAC-28 v.01</t>
  </si>
  <si>
    <t>Página</t>
  </si>
  <si>
    <t>1 de 1</t>
  </si>
  <si>
    <t xml:space="preserve">NOMBRE DEL PROCESO O PROGRAMA ACADÉMICO </t>
  </si>
  <si>
    <t>Calificativo</t>
  </si>
  <si>
    <t xml:space="preserve">Corrección= Co </t>
  </si>
  <si>
    <t>No cumple</t>
  </si>
  <si>
    <t>Correctiva= Cr</t>
  </si>
  <si>
    <t>En ejecución</t>
  </si>
  <si>
    <t>Preventiva= Pr</t>
  </si>
  <si>
    <t>Ejecutado</t>
  </si>
  <si>
    <t>Mejora= Mj</t>
  </si>
  <si>
    <r>
      <t xml:space="preserve">Indicadores del Proceso </t>
    </r>
    <r>
      <rPr>
        <b/>
        <sz val="10"/>
        <color theme="1"/>
        <rFont val="Arial"/>
        <family val="2"/>
      </rPr>
      <t>(Cr)</t>
    </r>
  </si>
  <si>
    <t>Fecha:  XX/XX/XXXX</t>
  </si>
  <si>
    <t>Condición de Calidad (SOLO PROGRAMA ACADÉMICO)</t>
  </si>
  <si>
    <t xml:space="preserve"> Hallazgo</t>
  </si>
  <si>
    <t>Analisis del Hallazgo</t>
  </si>
  <si>
    <t xml:space="preserve">Estrategia </t>
  </si>
  <si>
    <t xml:space="preserve">Tipo de Acción </t>
  </si>
  <si>
    <t>Número de acciones</t>
  </si>
  <si>
    <t>Acciones Planteadas</t>
  </si>
  <si>
    <t>Fecha de inicio DD/MM/AAAA</t>
  </si>
  <si>
    <t>Fecha de cierre DD/MM/AAAA</t>
  </si>
  <si>
    <t xml:space="preserve">Control y Seguimiento </t>
  </si>
  <si>
    <t>% por Acción</t>
  </si>
  <si>
    <t>Calificación</t>
  </si>
  <si>
    <t>% de cumplimiento por Actividad</t>
  </si>
  <si>
    <t>% de Cumplimiento del Plan de Mejoramiento</t>
  </si>
  <si>
    <t>Porcentaje Cumpliento por  hallazgo</t>
  </si>
  <si>
    <t xml:space="preserve">Indicadores por Actividad </t>
  </si>
  <si>
    <t>Cumplimiento del Indicador</t>
  </si>
  <si>
    <t xml:space="preserve">Meta por Actividad </t>
  </si>
  <si>
    <t>Cumplimiento de la Meta</t>
  </si>
  <si>
    <t>Responsable</t>
  </si>
  <si>
    <t>Co</t>
  </si>
  <si>
    <t>Cr</t>
  </si>
  <si>
    <t>Pr</t>
  </si>
  <si>
    <t>Mj</t>
  </si>
  <si>
    <t>Plan de Acciones Correctivas</t>
  </si>
  <si>
    <t>FCI-19 v.06</t>
  </si>
  <si>
    <t>NOMBRE DEL PROCESO:</t>
  </si>
  <si>
    <t>FECHA DE ELABORACIÓN</t>
  </si>
  <si>
    <t>PRODUCTO DE:</t>
  </si>
  <si>
    <t>N° DE ACTA DE REUNIÓN</t>
  </si>
  <si>
    <t>CASILLA EXCLUSIVA PARA DILIGENCIAR POR PROCESOS Y DEPENDENCIAS</t>
  </si>
  <si>
    <t>CASILLA EXCLUSIVA PARA DILIGENCIAR POR EL PROCESO DE CONTROL INTERNO</t>
  </si>
  <si>
    <t>CAMPOS SOLO PARA CASOS DE AUDITORIA INTERNA O EXTERNA</t>
  </si>
  <si>
    <t>DESCRIPCIÓN DEL HALLAZGO</t>
  </si>
  <si>
    <t>ANÁLISIS DEL HALLAZGO  
(Causas del hallazgo)</t>
  </si>
  <si>
    <t>ACCIONES PLANTEADAS</t>
  </si>
  <si>
    <t>FECHA DE INICIO</t>
  </si>
  <si>
    <t>FECHA DE CIERRE</t>
  </si>
  <si>
    <t>SEGUIMIENTO</t>
  </si>
  <si>
    <t>CONTROL y/o RECOMENDACIONES</t>
  </si>
  <si>
    <t>% POR ACCIÓN</t>
  </si>
  <si>
    <t>ESTADO DE LA ACCIÓN</t>
  </si>
  <si>
    <t xml:space="preserve">% DE CUMPLIMIENTO POR ACCIÓN </t>
  </si>
  <si>
    <t>RESPONSABLE</t>
  </si>
  <si>
    <t xml:space="preserve">AUDITORÍA INTERNA  </t>
  </si>
  <si>
    <t>NC</t>
  </si>
  <si>
    <t>REQUISITO</t>
  </si>
  <si>
    <t>AUDITORÍA EXTERNA</t>
  </si>
  <si>
    <t>X</t>
  </si>
  <si>
    <t>PRODUCTO O SERVICIO  NO CONFORME</t>
  </si>
  <si>
    <t xml:space="preserve">EVALUACIÓN DE DESEMPEÑO
</t>
  </si>
  <si>
    <t>QUEJAS, RECLAMOS, DENUNCIAS  O SUGERENCIAS</t>
  </si>
  <si>
    <t xml:space="preserve">MEDICIÓN SATISFACCIÓN DEL CLIENTE </t>
  </si>
  <si>
    <t xml:space="preserve">INDICADORES DE GESTIÓN DEL PROCESO   </t>
  </si>
  <si>
    <t>AUDITORIA ESPECIFICA DE CONTROL INTERNO</t>
  </si>
  <si>
    <t>OTRO</t>
  </si>
  <si>
    <t>% DE CUMPLIMIENTO DEL PLAN DE MEJORAMIENTO</t>
  </si>
  <si>
    <t>No existe evidencia que constate la publicación
del informe en la vigencia correspondiente.</t>
  </si>
  <si>
    <t>PUBLICACIÓN
PROGRAMA DE
CAPACITACIÓN DE
PERSONAL</t>
  </si>
  <si>
    <t>INFORMACIÓN,
PUBLICACIÓN Y
DIVULGACIÓN DEL
EVENTO DE
CAPACITACIÓN</t>
  </si>
  <si>
    <t>Se corrobora la difusión de los eventos de
capacitación desde el correo de
ofigestion@unipamplona.edu.co, lo que no
garantiza la difusión masiva a toda la comunidad
administrativa.</t>
  </si>
  <si>
    <t>La actividad no se está ejecutando conforme lo establece el numeral
6.4.1 del PGH-25 v.01 Planeación y Ejecución del Programa de
Capacitación de Personal.</t>
  </si>
  <si>
    <t>ASISTENCIA AL
EVENTO DE
CAPACITACIÓN</t>
  </si>
  <si>
    <t>EVALUACIÓN DEL
EVENTO INDUCCIÓN,
FORMACIÓN Y
CAPACITACIÓN</t>
  </si>
  <si>
    <t>EVALUACIÓN
EVENTO DE
CAPACITACIÓN E
INDUCCIÓN</t>
  </si>
  <si>
    <t>EVALUACIÓN DEL
EVENTO DE
FORMACIÓN</t>
  </si>
  <si>
    <t>No se aporta la evidencia del diligenciamiento
FGH-07 “Control de Asistencia”, por cuanto se
manifiesta que la asistencia se está verificando
con el diligenciamiento del FGH-11 o el FGH-90.</t>
  </si>
  <si>
    <t>El FGH-11 “Evaluación del Evento de Inducción,
Formación y Capacitación”, se está utilizando
como control de asistencia y Evaluación del
Evento.</t>
  </si>
  <si>
    <t>FGH-90 “Evaluación Eficacia de la Capacitación
e Inducción”</t>
  </si>
  <si>
    <t>FGH-91 “Evaluación Eficacia de la Formación”</t>
  </si>
  <si>
    <t>La actividad no se está ejecutando conforme lo establece el numeral
6.5.1 del PGH-25 v.01 Planeación y Ejecución del Programa de
Capacitación de Personal.
En el caso de las capacitaciones virtuales se diligencia un Formulario
Google, que no está diseñado conforme al registro físico, que
teniendo en cuento la Nota dentro de esta actividad la asistencia
puede tomarse de manera virtual siempre y cuando dicho registro
mantenga iguales características que el formato físico aprobado y
validado por parte del Sistema Integrado de Gestión.</t>
  </si>
  <si>
    <t>La actividad no se está ejecutando conforme lo establece el numeral
7.1.1 del PGH-25 v.01 Planeación y Ejecución del Programa de
Capacitación de Personal.
Para todos los eventos de formación y capacitación se debe
diligenciar el FGH-11 “Evaluación del Evento de Inducción,
Formación y Capacitación”.
El FGH-11 “Evaluación del Evento de Inducción, Formación y
Capacitación”, puede ser diligenciado en digital por parte de los
asistentes al evento, siempre y cuando dicho registro mantenga
iguales características que el formato físico aprobado y validado por
parte del Sistema Integrado de Gestión.</t>
  </si>
  <si>
    <t>De 21 eventos de capacitación solo 4 diligenciaron el FGH-90
“Evaluación Eficacia de la Capacitación e Inducción”, convertido en
Formulario Google, sin embargo, este no cumple con las
especificaciones y/o características del formato físico aprobado y
validado por parte del Sistema Integrado de Gestión.
Oportunidad de Mejora; revisar otras herramientas tecnológicas de
evaluación de capacitaciones que permitan determinar en tiempo real
la participación activa de los trabajadores y los conocimientos
adquiridos, ejemplo:</t>
  </si>
  <si>
    <t>INFORME DE
CAPACITACIÓN</t>
  </si>
  <si>
    <t>Informe Anual de los Eventos de Capacitación</t>
  </si>
  <si>
    <t>EVALUACIÓN DE
LAS ACTIVIDADES
DEL PLAN
INSTITUCIONAL DE
CAPACITACIÓN Y
FORMACIÓN POR
COMPETENCIAS
PIC</t>
  </si>
  <si>
    <t>Informe de la evaluación de las actividades del
Plan Institucional de Capacitación y Formación
por Competencias.</t>
  </si>
  <si>
    <t>No se evidencia la evaluación conforme lo establece la actividad 9.2
en cuanto a evaluar la gestión del Plan Institucional de Capacitación
y Formación por Competencia en sus dos componentes:
a) Gestión: cumplimiento de los objetivos del PIC mediante un
informe anual presentado al Representante de la Alta Dirección.
b) Impacto: cambio en las situaciones problemáticas y en las
competencias de los funcionarios, consolidado en el informe
respectivo.</t>
  </si>
  <si>
    <t>REPORTE
INDICADOR ANUAL</t>
  </si>
  <si>
    <t>Medición del Indicador
Ficha Técnica de Indicadores HAC-12
Acta de Reunión FAC-08</t>
  </si>
  <si>
    <t>ARCHIVO
DOCUMENTACIÓN</t>
  </si>
  <si>
    <t>Archivo físico del certificado de capacitación y/o formación en hoja de vida del participante.</t>
  </si>
  <si>
    <t>No se puede verificar la publicación del Programa de Capacitación y Formación al Personal Vinculado - FGH-28 para la vigencia 2023. Dentro de la planificación de la auditoría se verificó el sitio web de Talento Humano sección Anuncios a fecha 24/06/2024 aún se encontraba publicado el Plan de Capacitación vigencia 2022. A la fecha del informe actual ya se encuentra publicado el Plan de Capacitación de la Vigencia 2024 de fecha de Elaboración 4/03/2024</t>
  </si>
  <si>
    <t xml:space="preserve">Realizar la actualización del programa de capacitación en el sitio web de la oficina de gestion del taelnto humano. </t>
  </si>
  <si>
    <t>De acuerdo a la descripción de la actividad y una vez verificado el FGH-28 “Programa de Capacitación y Formación al Personal Vinculado”, no se está contando con el lleno de los registros de cada
uno de los eventos de capacitación y/o formación que permita la consolidación de la información para un completo informe de los Eventos de Capacitación y Formación realizados en la respectiva vigencia.
Adicional se deben tener en cuenta los eventos de capacitación y/o formación desarrollados por el SG-SST y la Vicerrectoría Académica con el Programa de Desarrollo Profesoral.</t>
  </si>
  <si>
    <t>FGH-91 “Evaluación Eficacia de la Formación” debe ser elaborado y diligenciado únicamente por el líder que orientó la respectiva práctica.
Los Eventos de Formación no cuentan con la respectiva evaluación.</t>
  </si>
  <si>
    <t>Oficina de Gestión de Talento Humano - Planeación y Ejecución del Programa de Capacitación de Personal</t>
  </si>
  <si>
    <t xml:space="preserve">Se realizo la actualización del programa de capacitación en el sitio web de la oficina de Gestion del Talento Humano. </t>
  </si>
  <si>
    <t>Realizar la actualización del procedimiento PGH-25 "Planeación y Ejecución del Programa de Capacitación de Personal", donde se establecerá que las difusiones saldrán publicadas masivamente por el correo institucional de la oficina y serán divulgadas por las redes sociales de la dependencia</t>
  </si>
  <si>
    <t>Realizar la actualización del procedimiento PGH-25 "Planeación y Ejecución del Programa de Capacitación de Personal", donde se establecerá la creación de un nuevo formato digital, el cual contendrá información de asistencia, evaluacion del evento de inducción formación y capacitación, además la evaluacióndel evento de capacitación e inducción en uno solo. Por lo anterior, se procederá a eliminar los formatos físicos FGH-11 o el FGH-90.</t>
  </si>
  <si>
    <t>Realizar la actualización del procedimiento PGH-25 "Planeación y Ejecución del Programa de Capacitación de Personal", en donde se eliminará el FGH-91 “Evaluación Eficacia de la Formación” ya que, este proceso se realizará en el nuevo formato digital.</t>
  </si>
  <si>
    <t>Realizar el informe  del programa de capacitación anual junto con los desarrollados por el SST.</t>
  </si>
  <si>
    <t>Realizar la actualización del procedimiento PGH-25 "Planeación y Ejecución del Programa de Capacitación de Personal", eliminando la actividad 9.2, ya que, revisado el proceso no se hace necesaria.</t>
  </si>
  <si>
    <t>Realizar la actualización del procedimiento PGH-25 "Planeación y Ejecución del Programa de Capacitación de Personal", y la actualización de la Ficha Técnica de Indicadores HAC-12</t>
  </si>
  <si>
    <t>A través del correo electrónico el 8 de febrero de la presente vigencia se socializo el plan de capacitaciones del SG-SST donde se encontraba plasmado la realización del curso de 50 horas SG-SST, posteriormente el 15 de febrero de la presente vigencia se realizó la capacitación por parte del SG-SST en funciones y responsabilidades del COPASST reiterando nuevamente la realización del curso de 50 horas SG-SST. Seguidamente al correo de los integrantes el 23 de febrero se les envió un correo el cual contenía un formulario digital donde se preguntaba sobre la confirmación de la realización del curso y además se solicitaba enviar el certificado al correo electrónico del SG-SST</t>
  </si>
  <si>
    <t>Solicitar a través de correo electrónico  a los miembros del COPASST , la realización del curso de 50 del SG-SST y el envío del respectivo certificado.</t>
  </si>
  <si>
    <t xml:space="preserve">Para la respectiva verificación de la actividad se confrontaron en
archivo físico del Proceso de Talento Humano las hojas de vida de
los miembros activos del COPASST, teniendo como referencia la
Resolución No. 913 del 31 de octubre de 2023, que declaró
conformado el Comité Paritario de Seguridad y Salud en el Trabajo
(COPASST) de la Universidad de Pamplona para el periodo 2023-
2025, procediendo a verificar que de los doce miembros principales
se encontrara debidamente archivado el registro físico del Certificado
del Curso de 50 horas y/o 20 horas de seguridad y salud en el trabajo
vigente conforme se identificaron en la evidencia digital, </t>
  </si>
  <si>
    <t>Según lo dispuesto en la Guía para la Formulación del Plan
Institucional de Capacitación PIC, los indicadores que se establezcan
para la evaluación del PIC deben medir el desarrollo de cada una de
las fases del mismo. Además debe tenerse en cuenta que no solo se
evaluara la gestión del proceso del PIC, sino que también con el
establecimiento de unos indicadores se pretende determinar el
impacto que la puesta en marcha del PIC tuvo en la entidad, sus
empleados y el servicio a la ciudadanía</t>
  </si>
  <si>
    <t>Grupo de mejoramiento del proceso de Gestión del Talento Humano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</si>
</sst>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x14ac:knownFonts="1">
    <font>
      <sz val="11"/>
      <color theme="1"/>
      <name val="Calibri"/>
      <family val="2"/>
      <scheme val="minor"/>
    </font>
    <font>
      <sz val="9"/>
      <color indexed="81"/>
      <name val="Tahoma"/>
      <family val="2"/>
    </font>
    <font>
      <b/>
      <sz val="9"/>
      <color indexed="81"/>
      <name val="Tahoma"/>
      <family val="2"/>
    </font>
    <font>
      <sz val="10"/>
      <color theme="1"/>
      <name val="Arial"/>
      <family val="2"/>
    </font>
    <font>
      <b/>
      <sz val="10"/>
      <color theme="1"/>
      <name val="Arial"/>
      <family val="2"/>
    </font>
    <font>
      <sz val="10"/>
      <name val="Arial"/>
      <family val="2"/>
    </font>
    <font>
      <b/>
      <i/>
      <sz val="9"/>
      <color indexed="81"/>
      <name val="Tahoma"/>
      <family val="2"/>
    </font>
    <font>
      <sz val="11"/>
      <color theme="1"/>
      <name val="Calibri"/>
      <family val="2"/>
      <scheme val="minor"/>
    </font>
    <font>
      <sz val="11"/>
      <color theme="1"/>
      <name val="Arial"/>
      <family val="2"/>
    </font>
    <font>
      <b/>
      <sz val="11"/>
      <color theme="1"/>
      <name val="Arial"/>
      <family val="2"/>
    </font>
    <font>
      <sz val="11"/>
      <name val="Arial"/>
      <family val="2"/>
    </font>
    <font>
      <b/>
      <sz val="11"/>
      <color indexed="81"/>
      <name val="Tahoma"/>
      <family val="2"/>
    </font>
    <font>
      <sz val="11"/>
      <color indexed="81"/>
      <name val="Tahoma"/>
      <family val="2"/>
    </font>
    <font>
      <b/>
      <sz val="10"/>
      <color theme="0"/>
      <name val="Arial"/>
      <family val="2"/>
    </font>
    <font>
      <b/>
      <sz val="6"/>
      <color theme="0" tint="-0.499984740745262"/>
      <name val="Arial"/>
      <family val="2"/>
    </font>
    <font>
      <sz val="8"/>
      <color theme="1"/>
      <name val="Arial"/>
      <family val="2"/>
    </font>
    <font>
      <b/>
      <sz val="10"/>
      <name val="Arial"/>
      <family val="2"/>
    </font>
    <font>
      <sz val="8"/>
      <name val="Arial"/>
      <family val="2"/>
    </font>
  </fonts>
  <fills count="11">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C0000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indexed="64"/>
      </left>
      <right style="thin">
        <color theme="2" tint="-0.499984740745262"/>
      </right>
      <top style="medium">
        <color indexed="64"/>
      </top>
      <bottom/>
      <diagonal/>
    </border>
    <border>
      <left style="thin">
        <color indexed="64"/>
      </left>
      <right style="thin">
        <color theme="2" tint="-0.499984740745262"/>
      </right>
      <top/>
      <bottom style="thin">
        <color theme="2" tint="-0.499984740745262"/>
      </bottom>
      <diagonal/>
    </border>
    <border>
      <left style="thin">
        <color theme="2" tint="-0.499984740745262"/>
      </left>
      <right style="thin">
        <color theme="2" tint="-0.499984740745262"/>
      </right>
      <top style="medium">
        <color indexed="64"/>
      </top>
      <bottom/>
      <diagonal/>
    </border>
    <border>
      <left style="thin">
        <color theme="2" tint="-0.499984740745262"/>
      </left>
      <right style="thin">
        <color theme="2" tint="-0.499984740745262"/>
      </right>
      <top/>
      <bottom style="thin">
        <color theme="2" tint="-0.499984740745262"/>
      </bottom>
      <diagonal/>
    </border>
    <border>
      <left style="thin">
        <color theme="2" tint="-0.499984740745262"/>
      </left>
      <right style="thin">
        <color indexed="64"/>
      </right>
      <top style="medium">
        <color indexed="64"/>
      </top>
      <bottom/>
      <diagonal/>
    </border>
    <border>
      <left style="thin">
        <color theme="2" tint="-0.499984740745262"/>
      </left>
      <right style="thin">
        <color indexed="64"/>
      </right>
      <top/>
      <bottom style="thin">
        <color theme="2" tint="-0.499984740745262"/>
      </bottom>
      <diagonal/>
    </border>
    <border>
      <left style="thin">
        <color theme="2" tint="-0.499984740745262"/>
      </left>
      <right style="thin">
        <color theme="2" tint="-0.499984740745262"/>
      </right>
      <top style="thin">
        <color theme="2" tint="-0.499984740745262"/>
      </top>
      <bottom/>
      <diagonal/>
    </border>
    <border>
      <left style="thin">
        <color indexed="64"/>
      </left>
      <right style="thin">
        <color theme="2" tint="-0.499984740745262"/>
      </right>
      <top/>
      <bottom/>
      <diagonal/>
    </border>
    <border>
      <left style="thin">
        <color indexed="64"/>
      </left>
      <right style="thin">
        <color theme="2" tint="-0.499984740745262"/>
      </right>
      <top/>
      <bottom style="medium">
        <color indexed="64"/>
      </bottom>
      <diagonal/>
    </border>
  </borders>
  <cellStyleXfs count="2">
    <xf numFmtId="0" fontId="0" fillId="0" borderId="0"/>
    <xf numFmtId="9" fontId="7" fillId="0" borderId="0" applyFont="0" applyFill="0" applyBorder="0" applyAlignment="0" applyProtection="0"/>
  </cellStyleXfs>
  <cellXfs count="194">
    <xf numFmtId="0" fontId="0" fillId="0" borderId="0" xfId="0"/>
    <xf numFmtId="0" fontId="3" fillId="3" borderId="1" xfId="0" applyFont="1" applyFill="1" applyBorder="1"/>
    <xf numFmtId="0" fontId="3" fillId="0" borderId="1" xfId="0" applyFont="1" applyBorder="1"/>
    <xf numFmtId="0" fontId="3" fillId="4" borderId="1" xfId="0" applyFont="1" applyFill="1" applyBorder="1"/>
    <xf numFmtId="0" fontId="3" fillId="5" borderId="1" xfId="0" applyFont="1" applyFill="1" applyBorder="1"/>
    <xf numFmtId="0" fontId="4" fillId="6" borderId="0" xfId="0" applyFont="1" applyFill="1" applyAlignment="1">
      <alignment horizontal="center" vertical="center"/>
    </xf>
    <xf numFmtId="0" fontId="3" fillId="0" borderId="1" xfId="0" applyFont="1" applyBorder="1" applyAlignment="1">
      <alignment horizontal="center" vertical="center"/>
    </xf>
    <xf numFmtId="0" fontId="3" fillId="2" borderId="1" xfId="0" applyFont="1" applyFill="1" applyBorder="1" applyAlignment="1">
      <alignment horizontal="center" vertical="center"/>
    </xf>
    <xf numFmtId="0" fontId="3" fillId="0" borderId="12" xfId="0" applyFont="1" applyBorder="1" applyAlignment="1">
      <alignment horizontal="center" vertical="center"/>
    </xf>
    <xf numFmtId="0" fontId="3" fillId="0" borderId="0" xfId="0" applyFont="1"/>
    <xf numFmtId="0" fontId="5" fillId="0" borderId="5" xfId="0" applyFont="1" applyBorder="1" applyAlignment="1">
      <alignment horizontal="center" vertical="center" wrapText="1"/>
    </xf>
    <xf numFmtId="0" fontId="3" fillId="0" borderId="1" xfId="0" applyFont="1" applyBorder="1" applyAlignment="1">
      <alignment horizontal="center" vertical="center" wrapText="1"/>
    </xf>
    <xf numFmtId="9" fontId="3" fillId="0" borderId="12" xfId="0" applyNumberFormat="1" applyFont="1" applyBorder="1" applyAlignment="1">
      <alignment horizontal="center" vertical="center"/>
    </xf>
    <xf numFmtId="0" fontId="3" fillId="2" borderId="12" xfId="0" applyFont="1" applyFill="1" applyBorder="1" applyAlignment="1">
      <alignment horizontal="center" vertical="center"/>
    </xf>
    <xf numFmtId="0" fontId="9" fillId="0" borderId="1" xfId="0" applyFont="1" applyBorder="1" applyAlignment="1">
      <alignment horizontal="left" vertical="center" wrapText="1"/>
    </xf>
    <xf numFmtId="0" fontId="10" fillId="0" borderId="1" xfId="0" applyFont="1" applyBorder="1" applyAlignment="1">
      <alignment horizontal="center" vertical="center" wrapText="1"/>
    </xf>
    <xf numFmtId="14" fontId="3" fillId="0" borderId="1" xfId="0" applyNumberFormat="1" applyFont="1" applyBorder="1" applyAlignment="1">
      <alignment horizontal="center" vertical="center" textRotation="90"/>
    </xf>
    <xf numFmtId="0" fontId="9" fillId="2" borderId="0" xfId="0" applyFont="1" applyFill="1" applyAlignment="1">
      <alignment horizontal="center" vertical="center" wrapText="1"/>
    </xf>
    <xf numFmtId="0" fontId="9" fillId="2" borderId="9" xfId="0" applyFont="1" applyFill="1" applyBorder="1" applyAlignment="1">
      <alignment horizontal="left" vertical="center" wrapText="1"/>
    </xf>
    <xf numFmtId="0" fontId="10" fillId="2" borderId="9" xfId="0" applyFont="1" applyFill="1" applyBorder="1" applyAlignment="1">
      <alignment horizontal="center" vertical="center" wrapText="1"/>
    </xf>
    <xf numFmtId="0" fontId="8" fillId="0" borderId="0" xfId="0" applyFont="1"/>
    <xf numFmtId="0" fontId="8" fillId="0" borderId="0" xfId="0" applyFont="1" applyAlignment="1">
      <alignment horizontal="center"/>
    </xf>
    <xf numFmtId="0" fontId="8" fillId="0" borderId="0" xfId="0" applyFont="1" applyAlignment="1">
      <alignment textRotation="90"/>
    </xf>
    <xf numFmtId="0" fontId="9" fillId="0" borderId="0" xfId="0" applyFont="1" applyAlignment="1">
      <alignment horizontal="justify" wrapText="1"/>
    </xf>
    <xf numFmtId="0" fontId="9" fillId="0" borderId="0" xfId="0" applyFont="1" applyAlignment="1">
      <alignment horizontal="center" vertical="center"/>
    </xf>
    <xf numFmtId="0" fontId="8" fillId="0" borderId="0" xfId="0" applyFont="1" applyAlignment="1">
      <alignment horizontal="left" vertical="center"/>
    </xf>
    <xf numFmtId="0" fontId="3" fillId="0" borderId="1" xfId="0" applyFont="1" applyBorder="1" applyAlignment="1">
      <alignment horizontal="justify" vertical="center" wrapText="1"/>
    </xf>
    <xf numFmtId="0" fontId="8" fillId="2" borderId="0" xfId="0" applyFont="1" applyFill="1" applyAlignment="1">
      <alignment horizontal="center"/>
    </xf>
    <xf numFmtId="0" fontId="3" fillId="0" borderId="5" xfId="0" applyFont="1" applyBorder="1" applyAlignment="1">
      <alignment horizontal="center" vertical="center" wrapText="1"/>
    </xf>
    <xf numFmtId="0" fontId="4" fillId="6" borderId="1" xfId="0" applyFont="1" applyFill="1" applyBorder="1" applyAlignment="1">
      <alignment horizontal="center" vertical="center"/>
    </xf>
    <xf numFmtId="0" fontId="3" fillId="0" borderId="11" xfId="0" applyFont="1" applyBorder="1" applyAlignment="1">
      <alignment horizontal="center" vertical="center" wrapText="1"/>
    </xf>
    <xf numFmtId="0" fontId="4" fillId="0" borderId="0" xfId="0" applyFont="1" applyAlignment="1">
      <alignment horizontal="center" vertical="center"/>
    </xf>
    <xf numFmtId="0" fontId="14" fillId="2" borderId="38" xfId="0" applyFont="1" applyFill="1" applyBorder="1" applyAlignment="1">
      <alignment horizontal="center" vertical="center" wrapText="1"/>
    </xf>
    <xf numFmtId="0" fontId="14" fillId="0" borderId="38" xfId="0" applyFont="1" applyBorder="1" applyAlignment="1">
      <alignment horizontal="center" vertical="center" wrapText="1"/>
    </xf>
    <xf numFmtId="9" fontId="15" fillId="0" borderId="39" xfId="0" applyNumberFormat="1" applyFont="1" applyBorder="1" applyAlignment="1">
      <alignment horizontal="center" vertical="center" wrapText="1"/>
    </xf>
    <xf numFmtId="164" fontId="15" fillId="2" borderId="39" xfId="1" applyNumberFormat="1" applyFont="1" applyFill="1" applyBorder="1" applyAlignment="1">
      <alignment horizontal="center" vertical="center" wrapText="1"/>
    </xf>
    <xf numFmtId="0" fontId="9" fillId="0" borderId="0" xfId="0" applyFont="1" applyAlignment="1">
      <alignment horizontal="center" vertical="center" wrapText="1"/>
    </xf>
    <xf numFmtId="0" fontId="8" fillId="0" borderId="0" xfId="0" applyFont="1" applyAlignment="1">
      <alignment vertical="center" textRotation="90"/>
    </xf>
    <xf numFmtId="0" fontId="8" fillId="0" borderId="0" xfId="0" applyFont="1" applyAlignment="1">
      <alignment vertical="center"/>
    </xf>
    <xf numFmtId="14" fontId="5" fillId="0" borderId="1" xfId="0" applyNumberFormat="1" applyFont="1" applyBorder="1" applyAlignment="1">
      <alignment vertical="center" textRotation="90"/>
    </xf>
    <xf numFmtId="0" fontId="3" fillId="0" borderId="12" xfId="0" applyFont="1" applyBorder="1" applyAlignment="1">
      <alignment horizontal="justify" vertical="center" wrapText="1"/>
    </xf>
    <xf numFmtId="14" fontId="3" fillId="0" borderId="12" xfId="0" applyNumberFormat="1" applyFont="1" applyBorder="1" applyAlignment="1">
      <alignment horizontal="center" vertical="center" textRotation="90"/>
    </xf>
    <xf numFmtId="9" fontId="15" fillId="0" borderId="46" xfId="0" applyNumberFormat="1" applyFont="1" applyBorder="1" applyAlignment="1">
      <alignment horizontal="center" vertical="center" wrapText="1"/>
    </xf>
    <xf numFmtId="164" fontId="15" fillId="2" borderId="46" xfId="1" applyNumberFormat="1" applyFont="1" applyFill="1" applyBorder="1" applyAlignment="1">
      <alignment horizontal="center" vertical="center" wrapText="1"/>
    </xf>
    <xf numFmtId="9" fontId="9" fillId="6" borderId="6" xfId="1" applyFont="1" applyFill="1" applyBorder="1" applyAlignment="1">
      <alignment horizontal="center" vertical="center"/>
    </xf>
    <xf numFmtId="2" fontId="15" fillId="0" borderId="1" xfId="0" applyNumberFormat="1" applyFont="1" applyBorder="1" applyAlignment="1">
      <alignment horizontal="center" vertical="center" wrapText="1"/>
    </xf>
    <xf numFmtId="9" fontId="15" fillId="0" borderId="1" xfId="0" applyNumberFormat="1" applyFont="1" applyBorder="1" applyAlignment="1">
      <alignment horizontal="center" vertical="center" wrapText="1"/>
    </xf>
    <xf numFmtId="164" fontId="15" fillId="2" borderId="1" xfId="1" applyNumberFormat="1" applyFont="1" applyFill="1" applyBorder="1" applyAlignment="1">
      <alignment horizontal="center" vertical="center" wrapText="1"/>
    </xf>
    <xf numFmtId="0" fontId="5" fillId="0" borderId="12"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6"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3" fillId="10" borderId="3" xfId="0" applyFont="1" applyFill="1" applyBorder="1" applyAlignment="1">
      <alignment horizontal="center" vertical="center" wrapText="1"/>
    </xf>
    <xf numFmtId="0" fontId="13" fillId="10" borderId="13" xfId="0" applyFont="1" applyFill="1" applyBorder="1" applyAlignment="1">
      <alignment vertical="center"/>
    </xf>
    <xf numFmtId="14" fontId="5" fillId="0" borderId="12" xfId="0" applyNumberFormat="1" applyFont="1" applyBorder="1" applyAlignment="1">
      <alignment vertical="center" textRotation="90"/>
    </xf>
    <xf numFmtId="0" fontId="3" fillId="0" borderId="4"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4" fillId="6" borderId="1" xfId="0" applyFont="1" applyFill="1" applyBorder="1" applyAlignment="1">
      <alignment horizontal="center" vertical="center" wrapText="1"/>
    </xf>
    <xf numFmtId="14" fontId="3" fillId="0" borderId="4" xfId="0" applyNumberFormat="1" applyFont="1" applyBorder="1" applyAlignment="1">
      <alignment horizontal="center" vertical="center"/>
    </xf>
    <xf numFmtId="14" fontId="3" fillId="0" borderId="5" xfId="0" applyNumberFormat="1" applyFont="1" applyBorder="1" applyAlignment="1">
      <alignment horizontal="center" vertical="center"/>
    </xf>
    <xf numFmtId="0" fontId="3" fillId="0" borderId="1" xfId="0" applyFont="1" applyBorder="1" applyAlignment="1">
      <alignment horizontal="center"/>
    </xf>
    <xf numFmtId="0" fontId="4" fillId="6" borderId="16" xfId="0" applyFont="1" applyFill="1" applyBorder="1" applyAlignment="1">
      <alignment horizontal="center" vertical="center"/>
    </xf>
    <xf numFmtId="0" fontId="4" fillId="6" borderId="2" xfId="0" applyFont="1" applyFill="1" applyBorder="1" applyAlignment="1">
      <alignment horizontal="center" vertical="center"/>
    </xf>
    <xf numFmtId="0" fontId="4" fillId="6" borderId="8" xfId="0" applyFont="1" applyFill="1" applyBorder="1" applyAlignment="1">
      <alignment horizontal="center" vertical="center"/>
    </xf>
    <xf numFmtId="0" fontId="4" fillId="6" borderId="6" xfId="0" applyFont="1" applyFill="1" applyBorder="1" applyAlignment="1">
      <alignment horizontal="center" vertical="center"/>
    </xf>
    <xf numFmtId="0" fontId="4" fillId="0" borderId="4" xfId="0" applyFont="1" applyBorder="1" applyAlignment="1">
      <alignment horizontal="center"/>
    </xf>
    <xf numFmtId="0" fontId="4" fillId="0" borderId="5" xfId="0" applyFont="1" applyBorder="1" applyAlignment="1">
      <alignment horizontal="center"/>
    </xf>
    <xf numFmtId="0" fontId="3" fillId="0" borderId="10" xfId="0" applyFont="1" applyBorder="1" applyAlignment="1">
      <alignment horizontal="center"/>
    </xf>
    <xf numFmtId="0" fontId="3" fillId="0" borderId="11" xfId="0" applyFont="1" applyBorder="1" applyAlignment="1">
      <alignment horizontal="center"/>
    </xf>
    <xf numFmtId="0" fontId="3" fillId="0" borderId="3" xfId="0" applyFont="1" applyBorder="1" applyAlignment="1">
      <alignment horizontal="center"/>
    </xf>
    <xf numFmtId="0" fontId="3" fillId="0" borderId="15"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7" borderId="10" xfId="0" applyFont="1" applyFill="1" applyBorder="1" applyAlignment="1">
      <alignment horizontal="center" vertical="center" wrapText="1"/>
    </xf>
    <xf numFmtId="0" fontId="3" fillId="7" borderId="9" xfId="0" applyFont="1" applyFill="1" applyBorder="1" applyAlignment="1">
      <alignment horizontal="center" vertical="center" wrapText="1"/>
    </xf>
    <xf numFmtId="0" fontId="3" fillId="7" borderId="11" xfId="0" applyFont="1" applyFill="1" applyBorder="1" applyAlignment="1">
      <alignment horizontal="center" vertical="center" wrapText="1"/>
    </xf>
    <xf numFmtId="0" fontId="3" fillId="7" borderId="7"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4" fillId="0" borderId="10"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0" fontId="4" fillId="6" borderId="12"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4" fillId="6" borderId="13" xfId="0" applyFont="1" applyFill="1" applyBorder="1" applyAlignment="1">
      <alignment horizontal="center" vertical="center" wrapText="1"/>
    </xf>
    <xf numFmtId="0" fontId="4" fillId="6" borderId="1" xfId="0" applyFont="1" applyFill="1" applyBorder="1" applyAlignment="1">
      <alignment horizontal="center" vertical="center"/>
    </xf>
    <xf numFmtId="0" fontId="4" fillId="0" borderId="4" xfId="0" applyFont="1" applyBorder="1" applyAlignment="1">
      <alignment horizontal="left" vertical="center" wrapText="1"/>
    </xf>
    <xf numFmtId="0" fontId="3" fillId="0" borderId="5" xfId="0" applyFont="1" applyBorder="1" applyAlignment="1">
      <alignment horizontal="left" vertical="center" wrapText="1"/>
    </xf>
    <xf numFmtId="0" fontId="4" fillId="2" borderId="9"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0" xfId="0" applyFont="1" applyFill="1" applyAlignment="1">
      <alignment horizontal="center" vertical="center"/>
    </xf>
    <xf numFmtId="0" fontId="4" fillId="2" borderId="1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8" xfId="0" applyFont="1" applyFill="1" applyBorder="1" applyAlignment="1">
      <alignment horizontal="center" vertical="center"/>
    </xf>
    <xf numFmtId="0" fontId="3" fillId="6" borderId="6" xfId="0" applyFont="1" applyFill="1" applyBorder="1" applyAlignment="1">
      <alignment horizontal="center" vertical="center" wrapText="1"/>
    </xf>
    <xf numFmtId="0" fontId="4" fillId="6" borderId="1" xfId="0" applyFont="1" applyFill="1" applyBorder="1" applyAlignment="1">
      <alignment horizontal="left" vertical="center" wrapText="1"/>
    </xf>
    <xf numFmtId="0" fontId="3" fillId="6" borderId="1" xfId="0" applyFont="1" applyFill="1" applyBorder="1" applyAlignment="1">
      <alignment horizontal="center" vertical="center" wrapText="1"/>
    </xf>
    <xf numFmtId="0" fontId="3" fillId="0" borderId="4" xfId="0" applyFont="1" applyBorder="1" applyAlignment="1">
      <alignment horizontal="center" wrapText="1"/>
    </xf>
    <xf numFmtId="0" fontId="3" fillId="0" borderId="14" xfId="0" applyFont="1" applyBorder="1" applyAlignment="1">
      <alignment horizontal="center" wrapText="1"/>
    </xf>
    <xf numFmtId="0" fontId="3" fillId="0" borderId="5" xfId="0" applyFont="1" applyBorder="1" applyAlignment="1">
      <alignment horizontal="center" wrapText="1"/>
    </xf>
    <xf numFmtId="0" fontId="4" fillId="6" borderId="13" xfId="0" applyFont="1" applyFill="1" applyBorder="1" applyAlignment="1">
      <alignment horizontal="center" vertical="center"/>
    </xf>
    <xf numFmtId="0" fontId="4" fillId="6" borderId="4" xfId="0" applyFont="1" applyFill="1" applyBorder="1" applyAlignment="1">
      <alignment horizontal="center" vertical="center"/>
    </xf>
    <xf numFmtId="0" fontId="4" fillId="6" borderId="14" xfId="0" applyFont="1" applyFill="1" applyBorder="1" applyAlignment="1">
      <alignment horizontal="center" vertical="center"/>
    </xf>
    <xf numFmtId="0" fontId="4" fillId="6" borderId="5" xfId="0" applyFont="1" applyFill="1" applyBorder="1" applyAlignment="1">
      <alignment horizontal="center" vertical="center"/>
    </xf>
    <xf numFmtId="0" fontId="3" fillId="0" borderId="9" xfId="0" applyFont="1" applyBorder="1" applyAlignment="1">
      <alignment horizontal="center"/>
    </xf>
    <xf numFmtId="0" fontId="3" fillId="0" borderId="0" xfId="0" applyFont="1" applyAlignment="1">
      <alignment horizontal="center"/>
    </xf>
    <xf numFmtId="0" fontId="3" fillId="0" borderId="2" xfId="0" applyFont="1" applyBorder="1" applyAlignment="1">
      <alignment horizontal="center"/>
    </xf>
    <xf numFmtId="0" fontId="3" fillId="0" borderId="4" xfId="0" applyFont="1" applyBorder="1" applyAlignment="1">
      <alignment horizontal="center" vertical="top" wrapText="1"/>
    </xf>
    <xf numFmtId="0" fontId="3" fillId="0" borderId="14" xfId="0" applyFont="1" applyBorder="1" applyAlignment="1">
      <alignment horizontal="center" vertical="top" wrapText="1"/>
    </xf>
    <xf numFmtId="0" fontId="3" fillId="0" borderId="5" xfId="0" applyFont="1" applyBorder="1" applyAlignment="1">
      <alignment horizontal="center" vertical="top" wrapText="1"/>
    </xf>
    <xf numFmtId="0" fontId="5" fillId="0" borderId="25" xfId="0" applyFont="1" applyBorder="1" applyAlignment="1">
      <alignment horizontal="center" vertical="center" wrapText="1"/>
    </xf>
    <xf numFmtId="0" fontId="5" fillId="0" borderId="6" xfId="0" applyFont="1" applyBorder="1" applyAlignment="1">
      <alignment horizontal="center" vertical="center" wrapText="1"/>
    </xf>
    <xf numFmtId="14" fontId="5" fillId="0" borderId="25" xfId="0" applyNumberFormat="1" applyFont="1" applyBorder="1" applyAlignment="1">
      <alignment horizontal="center" vertical="center" textRotation="90"/>
    </xf>
    <xf numFmtId="14" fontId="5" fillId="0" borderId="13" xfId="0" applyNumberFormat="1" applyFont="1" applyBorder="1" applyAlignment="1">
      <alignment horizontal="center" vertical="center" textRotation="90"/>
    </xf>
    <xf numFmtId="9" fontId="5" fillId="0" borderId="25" xfId="1" applyFont="1" applyBorder="1" applyAlignment="1">
      <alignment horizontal="center" vertical="center" wrapText="1"/>
    </xf>
    <xf numFmtId="9" fontId="5" fillId="0" borderId="6" xfId="1" applyFont="1" applyBorder="1" applyAlignment="1">
      <alignment horizontal="center" vertical="center" wrapText="1"/>
    </xf>
    <xf numFmtId="2" fontId="17" fillId="0" borderId="40" xfId="0" applyNumberFormat="1" applyFont="1" applyBorder="1" applyAlignment="1">
      <alignment horizontal="center" vertical="center" wrapText="1"/>
    </xf>
    <xf numFmtId="2" fontId="17" fillId="0" borderId="41" xfId="0" applyNumberFormat="1" applyFont="1" applyBorder="1" applyAlignment="1">
      <alignment horizontal="center" vertical="center" wrapText="1"/>
    </xf>
    <xf numFmtId="9" fontId="17" fillId="0" borderId="42" xfId="0" applyNumberFormat="1" applyFont="1" applyBorder="1" applyAlignment="1">
      <alignment horizontal="center" vertical="center" wrapText="1"/>
    </xf>
    <xf numFmtId="9" fontId="17" fillId="0" borderId="43" xfId="0" applyNumberFormat="1" applyFont="1" applyBorder="1" applyAlignment="1">
      <alignment horizontal="center" vertical="center" wrapText="1"/>
    </xf>
    <xf numFmtId="164" fontId="17" fillId="2" borderId="44" xfId="1" applyNumberFormat="1" applyFont="1" applyFill="1" applyBorder="1" applyAlignment="1">
      <alignment horizontal="center" vertical="center" wrapText="1"/>
    </xf>
    <xf numFmtId="164" fontId="17" fillId="2" borderId="45" xfId="1" applyNumberFormat="1" applyFont="1" applyFill="1" applyBorder="1" applyAlignment="1">
      <alignment horizontal="center" vertical="center" wrapText="1"/>
    </xf>
    <xf numFmtId="0" fontId="5" fillId="0" borderId="12" xfId="0" applyFont="1" applyBorder="1" applyAlignment="1">
      <alignment horizontal="center" vertical="center" wrapText="1"/>
    </xf>
    <xf numFmtId="0" fontId="4" fillId="8" borderId="17" xfId="0" applyFont="1" applyFill="1" applyBorder="1" applyAlignment="1">
      <alignment horizontal="center" vertical="center" wrapText="1"/>
    </xf>
    <xf numFmtId="0" fontId="4" fillId="8" borderId="19" xfId="0" applyFont="1" applyFill="1" applyBorder="1" applyAlignment="1">
      <alignment horizontal="center" vertical="center" wrapText="1"/>
    </xf>
    <xf numFmtId="0" fontId="4" fillId="8" borderId="17" xfId="0" applyFont="1" applyFill="1" applyBorder="1" applyAlignment="1">
      <alignment horizontal="left" vertical="center"/>
    </xf>
    <xf numFmtId="0" fontId="4" fillId="8" borderId="18" xfId="0" applyFont="1" applyFill="1" applyBorder="1" applyAlignment="1">
      <alignment horizontal="left" vertical="center"/>
    </xf>
    <xf numFmtId="0" fontId="4" fillId="8" borderId="19" xfId="0" applyFont="1" applyFill="1" applyBorder="1" applyAlignment="1">
      <alignment horizontal="left" vertical="center"/>
    </xf>
    <xf numFmtId="0" fontId="4" fillId="0" borderId="0" xfId="0" applyFont="1" applyAlignment="1">
      <alignment horizontal="center" vertical="center"/>
    </xf>
    <xf numFmtId="0" fontId="13" fillId="10" borderId="25" xfId="0" applyFont="1" applyFill="1" applyBorder="1" applyAlignment="1">
      <alignment horizontal="center" vertical="center" textRotation="90" wrapText="1"/>
    </xf>
    <xf numFmtId="0" fontId="13" fillId="10" borderId="27" xfId="0" applyFont="1" applyFill="1" applyBorder="1" applyAlignment="1">
      <alignment horizontal="center" vertical="center" textRotation="90" wrapText="1"/>
    </xf>
    <xf numFmtId="0" fontId="13" fillId="10" borderId="25" xfId="0" applyFont="1" applyFill="1" applyBorder="1" applyAlignment="1">
      <alignment horizontal="center" vertical="center" wrapText="1"/>
    </xf>
    <xf numFmtId="0" fontId="13" fillId="10" borderId="27" xfId="0" applyFont="1" applyFill="1" applyBorder="1" applyAlignment="1">
      <alignment horizontal="center" vertical="center" wrapText="1"/>
    </xf>
    <xf numFmtId="0" fontId="13" fillId="10" borderId="13" xfId="0" applyFont="1" applyFill="1" applyBorder="1" applyAlignment="1">
      <alignment horizontal="center" vertical="center" wrapText="1"/>
    </xf>
    <xf numFmtId="0" fontId="13" fillId="10" borderId="24" xfId="0" applyFont="1" applyFill="1" applyBorder="1" applyAlignment="1">
      <alignment horizontal="center" vertical="center" wrapText="1"/>
    </xf>
    <xf numFmtId="0" fontId="13" fillId="10" borderId="15" xfId="0" applyFont="1" applyFill="1" applyBorder="1" applyAlignment="1">
      <alignment horizontal="center" vertical="center" wrapText="1"/>
    </xf>
    <xf numFmtId="0" fontId="13" fillId="10" borderId="26" xfId="0" applyFont="1" applyFill="1" applyBorder="1" applyAlignment="1">
      <alignment horizontal="center" vertical="center" wrapText="1"/>
    </xf>
    <xf numFmtId="0" fontId="13" fillId="10" borderId="28" xfId="0" applyFont="1" applyFill="1" applyBorder="1" applyAlignment="1">
      <alignment horizontal="center" vertical="center" wrapText="1"/>
    </xf>
    <xf numFmtId="14" fontId="5" fillId="0" borderId="25" xfId="0" applyNumberFormat="1" applyFont="1" applyBorder="1" applyAlignment="1">
      <alignment horizontal="center" vertical="center" textRotation="90" wrapText="1"/>
    </xf>
    <xf numFmtId="14" fontId="5" fillId="0" borderId="6" xfId="0" applyNumberFormat="1" applyFont="1" applyBorder="1" applyAlignment="1">
      <alignment horizontal="center" vertical="center" textRotation="90" wrapText="1"/>
    </xf>
    <xf numFmtId="0" fontId="16" fillId="0" borderId="12" xfId="0" applyFont="1" applyBorder="1" applyAlignment="1">
      <alignment horizontal="center" vertical="center" wrapText="1"/>
    </xf>
    <xf numFmtId="0" fontId="16" fillId="0" borderId="6"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7" xfId="0" applyFont="1" applyBorder="1" applyAlignment="1">
      <alignment horizontal="center" vertical="center" wrapText="1"/>
    </xf>
    <xf numFmtId="0" fontId="9" fillId="0" borderId="2" xfId="0" applyFont="1" applyBorder="1" applyAlignment="1">
      <alignment horizontal="center" vertical="center" wrapText="1"/>
    </xf>
    <xf numFmtId="0" fontId="9" fillId="0" borderId="8" xfId="0" applyFont="1" applyBorder="1" applyAlignment="1">
      <alignment horizontal="center" vertical="center" wrapText="1"/>
    </xf>
    <xf numFmtId="0" fontId="8" fillId="0" borderId="1" xfId="0" applyFont="1" applyBorder="1" applyAlignment="1">
      <alignment horizontal="center"/>
    </xf>
    <xf numFmtId="0" fontId="9" fillId="0" borderId="0" xfId="0" applyFont="1" applyAlignment="1">
      <alignment horizontal="justify" vertical="center" wrapText="1"/>
    </xf>
    <xf numFmtId="0" fontId="9" fillId="6" borderId="6" xfId="0" applyFont="1" applyFill="1" applyBorder="1" applyAlignment="1">
      <alignment horizontal="justify" wrapText="1"/>
    </xf>
    <xf numFmtId="0" fontId="13" fillId="9" borderId="25" xfId="0" applyFont="1" applyFill="1" applyBorder="1" applyAlignment="1">
      <alignment horizontal="center" vertical="center" wrapText="1"/>
    </xf>
    <xf numFmtId="0" fontId="13" fillId="9" borderId="27" xfId="0" applyFont="1" applyFill="1" applyBorder="1" applyAlignment="1">
      <alignment horizontal="center" vertical="center" wrapText="1"/>
    </xf>
    <xf numFmtId="0" fontId="4" fillId="0" borderId="23" xfId="0" applyFont="1" applyBorder="1" applyAlignment="1">
      <alignment horizontal="left" vertical="center"/>
    </xf>
    <xf numFmtId="0" fontId="4" fillId="8" borderId="20" xfId="0" applyFont="1" applyFill="1" applyBorder="1" applyAlignment="1">
      <alignment horizontal="left" vertical="center" wrapText="1"/>
    </xf>
    <xf numFmtId="0" fontId="4" fillId="8" borderId="21" xfId="0" applyFont="1" applyFill="1" applyBorder="1" applyAlignment="1">
      <alignment horizontal="left" vertical="center" wrapText="1"/>
    </xf>
    <xf numFmtId="0" fontId="4" fillId="8" borderId="37" xfId="0" applyFont="1" applyFill="1" applyBorder="1" applyAlignment="1">
      <alignment horizontal="left" vertical="center" wrapText="1"/>
    </xf>
    <xf numFmtId="0" fontId="4" fillId="8" borderId="29" xfId="0" applyFont="1" applyFill="1" applyBorder="1" applyAlignment="1">
      <alignment horizontal="left" vertical="center" wrapText="1"/>
    </xf>
    <xf numFmtId="0" fontId="4" fillId="8" borderId="31" xfId="0" applyFont="1" applyFill="1" applyBorder="1" applyAlignment="1">
      <alignment horizontal="left" vertical="center" wrapText="1"/>
    </xf>
    <xf numFmtId="0" fontId="4" fillId="8" borderId="23"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5" fillId="0" borderId="12" xfId="0" applyFont="1" applyBorder="1" applyAlignment="1">
      <alignment horizontal="left" vertical="center" wrapText="1"/>
    </xf>
    <xf numFmtId="0" fontId="5" fillId="0" borderId="6" xfId="0" applyFont="1" applyBorder="1" applyAlignment="1">
      <alignment horizontal="left" vertical="center" wrapText="1"/>
    </xf>
    <xf numFmtId="0" fontId="16" fillId="0" borderId="33" xfId="0" applyFont="1" applyBorder="1" applyAlignment="1">
      <alignment horizontal="center" vertical="center" wrapText="1"/>
    </xf>
    <xf numFmtId="0" fontId="16" fillId="0" borderId="34" xfId="0" applyFont="1" applyBorder="1" applyAlignment="1">
      <alignment horizontal="center" vertical="center" wrapText="1"/>
    </xf>
    <xf numFmtId="14" fontId="16" fillId="0" borderId="35" xfId="0" applyNumberFormat="1" applyFont="1" applyBorder="1" applyAlignment="1">
      <alignment horizontal="center" vertical="center" wrapText="1"/>
    </xf>
    <xf numFmtId="0" fontId="16" fillId="0" borderId="21"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30" xfId="0" applyFont="1" applyBorder="1" applyAlignment="1">
      <alignment horizontal="center" vertical="center" wrapText="1"/>
    </xf>
    <xf numFmtId="0" fontId="3" fillId="0" borderId="1" xfId="0" applyFont="1" applyFill="1" applyBorder="1" applyAlignment="1">
      <alignment horizontal="justify"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2" xfId="0" applyFont="1" applyFill="1" applyBorder="1" applyAlignment="1">
      <alignment horizontal="justify" vertical="center" wrapText="1"/>
    </xf>
    <xf numFmtId="0" fontId="5" fillId="0" borderId="1" xfId="0" applyFont="1" applyFill="1" applyBorder="1" applyAlignment="1">
      <alignment vertical="center" wrapText="1"/>
    </xf>
    <xf numFmtId="14" fontId="3" fillId="0" borderId="1" xfId="0" applyNumberFormat="1" applyFont="1" applyBorder="1" applyAlignment="1">
      <alignment horizontal="center" vertical="center" textRotation="90" wrapText="1"/>
    </xf>
    <xf numFmtId="0" fontId="4" fillId="0" borderId="12"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 xfId="0" applyFont="1" applyFill="1" applyBorder="1" applyAlignment="1">
      <alignment horizontal="center" vertical="center" wrapText="1"/>
    </xf>
    <xf numFmtId="2" fontId="17" fillId="0" borderId="40" xfId="0" applyNumberFormat="1" applyFont="1" applyBorder="1" applyAlignment="1">
      <alignment vertical="center" wrapText="1"/>
    </xf>
    <xf numFmtId="2" fontId="17" fillId="0" borderId="47" xfId="0" applyNumberFormat="1" applyFont="1" applyBorder="1" applyAlignment="1">
      <alignment horizontal="center" vertical="center" wrapText="1"/>
    </xf>
    <xf numFmtId="2" fontId="17" fillId="0" borderId="48" xfId="0" applyNumberFormat="1" applyFont="1" applyBorder="1" applyAlignment="1">
      <alignment horizontal="center" vertical="center" wrapText="1"/>
    </xf>
    <xf numFmtId="0" fontId="5" fillId="0" borderId="27" xfId="0" applyFont="1" applyBorder="1" applyAlignment="1">
      <alignment horizontal="center" vertical="center" wrapText="1"/>
    </xf>
    <xf numFmtId="0" fontId="5" fillId="0" borderId="13" xfId="0" applyFont="1" applyBorder="1" applyAlignment="1">
      <alignment horizontal="center" vertical="center" wrapText="1"/>
    </xf>
  </cellXfs>
  <cellStyles count="2">
    <cellStyle name="Normal" xfId="0" builtinId="0"/>
    <cellStyle name="Porcentaje" xfId="1" builtinId="5"/>
  </cellStyles>
  <dxfs count="4">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AD3232"/>
      <color rgb="FFFF7C80"/>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714375</xdr:colOff>
      <xdr:row>0</xdr:row>
      <xdr:rowOff>66675</xdr:rowOff>
    </xdr:from>
    <xdr:to>
      <xdr:col>1</xdr:col>
      <xdr:colOff>28575</xdr:colOff>
      <xdr:row>1</xdr:row>
      <xdr:rowOff>273504</xdr:rowOff>
    </xdr:to>
    <xdr:pic>
      <xdr:nvPicPr>
        <xdr:cNvPr id="3" name="Picture 8" descr="escud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4375" y="66675"/>
          <a:ext cx="1152525" cy="7307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349250</xdr:colOff>
      <xdr:row>0</xdr:row>
      <xdr:rowOff>103451</xdr:rowOff>
    </xdr:from>
    <xdr:to>
      <xdr:col>1</xdr:col>
      <xdr:colOff>455083</xdr:colOff>
      <xdr:row>1</xdr:row>
      <xdr:rowOff>353218</xdr:rowOff>
    </xdr:to>
    <xdr:pic>
      <xdr:nvPicPr>
        <xdr:cNvPr id="2" name="Picture 8" descr="escudo">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9250" y="103451"/>
          <a:ext cx="1090083" cy="7789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65"/>
  <sheetViews>
    <sheetView topLeftCell="R1" workbookViewId="0">
      <selection activeCell="U10" sqref="U10:U11"/>
    </sheetView>
  </sheetViews>
  <sheetFormatPr baseColWidth="10" defaultColWidth="11.42578125" defaultRowHeight="15" x14ac:dyDescent="0.25"/>
  <cols>
    <col min="1" max="1" width="31" customWidth="1"/>
    <col min="4" max="4" width="33.5703125" customWidth="1"/>
    <col min="5" max="5" width="23" customWidth="1"/>
    <col min="6" max="6" width="19.140625" customWidth="1"/>
    <col min="17" max="17" width="10.42578125" customWidth="1"/>
    <col min="18" max="18" width="7" customWidth="1"/>
    <col min="19" max="19" width="19.28515625" customWidth="1"/>
    <col min="20" max="20" width="18.7109375" customWidth="1"/>
    <col min="23" max="23" width="15.28515625" customWidth="1"/>
    <col min="24" max="24" width="14.5703125" customWidth="1"/>
    <col min="37" max="37" width="27.28515625" customWidth="1"/>
    <col min="38" max="38" width="12.7109375" customWidth="1"/>
  </cols>
  <sheetData>
    <row r="1" spans="1:38" ht="40.5" customHeight="1" x14ac:dyDescent="0.25">
      <c r="A1" s="64"/>
      <c r="B1" s="64"/>
      <c r="C1" s="83" t="s">
        <v>0</v>
      </c>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5"/>
      <c r="AJ1" s="93" t="s">
        <v>1</v>
      </c>
      <c r="AK1" s="94"/>
      <c r="AL1" s="10" t="s">
        <v>2</v>
      </c>
    </row>
    <row r="2" spans="1:38" ht="40.5" customHeight="1" x14ac:dyDescent="0.25">
      <c r="A2" s="64"/>
      <c r="B2" s="64"/>
      <c r="C2" s="86"/>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8"/>
      <c r="AJ2" s="93" t="s">
        <v>3</v>
      </c>
      <c r="AK2" s="94"/>
      <c r="AL2" s="10" t="s">
        <v>4</v>
      </c>
    </row>
    <row r="3" spans="1:38" x14ac:dyDescent="0.25">
      <c r="A3" s="65" t="s">
        <v>5</v>
      </c>
      <c r="B3" s="66"/>
      <c r="C3" s="66"/>
      <c r="D3" s="66"/>
      <c r="E3" s="66"/>
      <c r="F3" s="66"/>
      <c r="G3" s="67"/>
      <c r="H3" s="68"/>
      <c r="I3" s="68"/>
      <c r="J3" s="68"/>
      <c r="K3" s="68"/>
      <c r="L3" s="68"/>
      <c r="M3" s="68"/>
      <c r="N3" s="68"/>
      <c r="O3" s="95"/>
      <c r="P3" s="95"/>
      <c r="Q3" s="95"/>
      <c r="R3" s="95"/>
      <c r="S3" s="95"/>
      <c r="T3" s="95"/>
      <c r="U3" s="95"/>
      <c r="V3" s="95"/>
      <c r="W3" s="95"/>
      <c r="X3" s="95"/>
      <c r="Y3" s="95"/>
      <c r="Z3" s="95"/>
      <c r="AA3" s="95"/>
      <c r="AB3" s="95"/>
      <c r="AC3" s="95"/>
      <c r="AD3" s="95"/>
      <c r="AE3" s="95"/>
      <c r="AF3" s="95"/>
      <c r="AG3" s="95"/>
      <c r="AH3" s="95"/>
      <c r="AI3" s="95"/>
      <c r="AJ3" s="95"/>
      <c r="AK3" s="95"/>
      <c r="AL3" s="96"/>
    </row>
    <row r="4" spans="1:38" x14ac:dyDescent="0.25">
      <c r="A4" s="69" t="s">
        <v>6</v>
      </c>
      <c r="B4" s="70"/>
      <c r="C4" s="71"/>
      <c r="D4" s="72"/>
      <c r="E4" s="64" t="s">
        <v>7</v>
      </c>
      <c r="F4" s="64"/>
      <c r="G4" s="64"/>
      <c r="H4" s="71"/>
      <c r="I4" s="111"/>
      <c r="J4" s="111"/>
      <c r="K4" s="111"/>
      <c r="L4" s="111"/>
      <c r="M4" s="111"/>
      <c r="N4" s="111"/>
      <c r="O4" s="97"/>
      <c r="P4" s="97"/>
      <c r="Q4" s="97"/>
      <c r="R4" s="97"/>
      <c r="S4" s="97"/>
      <c r="T4" s="97"/>
      <c r="U4" s="97"/>
      <c r="V4" s="97"/>
      <c r="W4" s="97"/>
      <c r="X4" s="97"/>
      <c r="Y4" s="97"/>
      <c r="Z4" s="97"/>
      <c r="AA4" s="97"/>
      <c r="AB4" s="97"/>
      <c r="AC4" s="97"/>
      <c r="AD4" s="97"/>
      <c r="AE4" s="97"/>
      <c r="AF4" s="97"/>
      <c r="AG4" s="97"/>
      <c r="AH4" s="97"/>
      <c r="AI4" s="97"/>
      <c r="AJ4" s="97"/>
      <c r="AK4" s="97"/>
      <c r="AL4" s="98"/>
    </row>
    <row r="5" spans="1:38" x14ac:dyDescent="0.25">
      <c r="A5" s="1">
        <v>1</v>
      </c>
      <c r="B5" s="2" t="s">
        <v>8</v>
      </c>
      <c r="C5" s="73"/>
      <c r="D5" s="74"/>
      <c r="E5" s="64" t="s">
        <v>9</v>
      </c>
      <c r="F5" s="64"/>
      <c r="G5" s="64"/>
      <c r="H5" s="73"/>
      <c r="I5" s="112"/>
      <c r="J5" s="112"/>
      <c r="K5" s="112"/>
      <c r="L5" s="112"/>
      <c r="M5" s="112"/>
      <c r="N5" s="112"/>
      <c r="O5" s="97"/>
      <c r="P5" s="97"/>
      <c r="Q5" s="97"/>
      <c r="R5" s="97"/>
      <c r="S5" s="97"/>
      <c r="T5" s="97"/>
      <c r="U5" s="97"/>
      <c r="V5" s="97"/>
      <c r="W5" s="97"/>
      <c r="X5" s="97"/>
      <c r="Y5" s="97"/>
      <c r="Z5" s="97"/>
      <c r="AA5" s="97"/>
      <c r="AB5" s="97"/>
      <c r="AC5" s="97"/>
      <c r="AD5" s="97"/>
      <c r="AE5" s="97"/>
      <c r="AF5" s="97"/>
      <c r="AG5" s="97"/>
      <c r="AH5" s="97"/>
      <c r="AI5" s="97"/>
      <c r="AJ5" s="97"/>
      <c r="AK5" s="97"/>
      <c r="AL5" s="98"/>
    </row>
    <row r="6" spans="1:38" ht="15" customHeight="1" x14ac:dyDescent="0.25">
      <c r="A6" s="3">
        <v>2</v>
      </c>
      <c r="B6" s="2" t="s">
        <v>10</v>
      </c>
      <c r="C6" s="73"/>
      <c r="D6" s="74"/>
      <c r="E6" s="64" t="s">
        <v>11</v>
      </c>
      <c r="F6" s="64"/>
      <c r="G6" s="64"/>
      <c r="H6" s="73"/>
      <c r="I6" s="112"/>
      <c r="J6" s="112"/>
      <c r="K6" s="112"/>
      <c r="L6" s="112"/>
      <c r="M6" s="112"/>
      <c r="N6" s="112"/>
      <c r="O6" s="97"/>
      <c r="P6" s="97"/>
      <c r="Q6" s="97"/>
      <c r="R6" s="97"/>
      <c r="S6" s="97"/>
      <c r="T6" s="97"/>
      <c r="U6" s="97"/>
      <c r="V6" s="97"/>
      <c r="W6" s="97"/>
      <c r="X6" s="97"/>
      <c r="Y6" s="97"/>
      <c r="Z6" s="97"/>
      <c r="AA6" s="97"/>
      <c r="AB6" s="97"/>
      <c r="AC6" s="97"/>
      <c r="AD6" s="97"/>
      <c r="AE6" s="97"/>
      <c r="AF6" s="97"/>
      <c r="AG6" s="97"/>
      <c r="AH6" s="97"/>
      <c r="AI6" s="97"/>
      <c r="AJ6" s="97"/>
      <c r="AK6" s="97"/>
      <c r="AL6" s="98"/>
    </row>
    <row r="7" spans="1:38" x14ac:dyDescent="0.25">
      <c r="A7" s="4">
        <v>3</v>
      </c>
      <c r="B7" s="2" t="s">
        <v>12</v>
      </c>
      <c r="C7" s="75"/>
      <c r="D7" s="76"/>
      <c r="E7" s="64" t="s">
        <v>13</v>
      </c>
      <c r="F7" s="64"/>
      <c r="G7" s="64"/>
      <c r="H7" s="75"/>
      <c r="I7" s="113"/>
      <c r="J7" s="113"/>
      <c r="K7" s="113"/>
      <c r="L7" s="113"/>
      <c r="M7" s="113"/>
      <c r="N7" s="113"/>
      <c r="O7" s="97"/>
      <c r="P7" s="97"/>
      <c r="Q7" s="97"/>
      <c r="R7" s="97"/>
      <c r="S7" s="97"/>
      <c r="T7" s="97"/>
      <c r="U7" s="97"/>
      <c r="V7" s="97"/>
      <c r="W7" s="97"/>
      <c r="X7" s="97"/>
      <c r="Y7" s="97"/>
      <c r="Z7" s="97"/>
      <c r="AA7" s="97"/>
      <c r="AB7" s="97"/>
      <c r="AC7" s="97"/>
      <c r="AD7" s="97"/>
      <c r="AE7" s="97"/>
      <c r="AF7" s="97"/>
      <c r="AG7" s="97"/>
      <c r="AH7" s="97"/>
      <c r="AI7" s="97"/>
      <c r="AJ7" s="97"/>
      <c r="AK7" s="97"/>
      <c r="AL7" s="98"/>
    </row>
    <row r="8" spans="1:38" ht="15" customHeight="1" x14ac:dyDescent="0.25">
      <c r="A8" s="77" t="s">
        <v>14</v>
      </c>
      <c r="B8" s="78"/>
      <c r="C8" s="78"/>
      <c r="D8" s="78"/>
      <c r="E8" s="78"/>
      <c r="F8" s="78"/>
      <c r="G8" s="78"/>
      <c r="H8" s="78"/>
      <c r="I8" s="78"/>
      <c r="J8" s="78"/>
      <c r="K8" s="79"/>
      <c r="L8" s="61" t="s">
        <v>15</v>
      </c>
      <c r="M8" s="61"/>
      <c r="N8" s="61"/>
      <c r="O8" s="97"/>
      <c r="P8" s="97"/>
      <c r="Q8" s="97"/>
      <c r="R8" s="97"/>
      <c r="S8" s="97"/>
      <c r="T8" s="97"/>
      <c r="U8" s="97"/>
      <c r="V8" s="97"/>
      <c r="W8" s="97"/>
      <c r="X8" s="97"/>
      <c r="Y8" s="97"/>
      <c r="Z8" s="97"/>
      <c r="AA8" s="97"/>
      <c r="AB8" s="97"/>
      <c r="AC8" s="97"/>
      <c r="AD8" s="97"/>
      <c r="AE8" s="97"/>
      <c r="AF8" s="97"/>
      <c r="AG8" s="97"/>
      <c r="AH8" s="97"/>
      <c r="AI8" s="97"/>
      <c r="AJ8" s="97"/>
      <c r="AK8" s="97"/>
      <c r="AL8" s="98"/>
    </row>
    <row r="9" spans="1:38" x14ac:dyDescent="0.25">
      <c r="A9" s="80"/>
      <c r="B9" s="81"/>
      <c r="C9" s="81"/>
      <c r="D9" s="81"/>
      <c r="E9" s="81"/>
      <c r="F9" s="81"/>
      <c r="G9" s="81"/>
      <c r="H9" s="81"/>
      <c r="I9" s="81"/>
      <c r="J9" s="81"/>
      <c r="K9" s="82"/>
      <c r="L9" s="61"/>
      <c r="M9" s="61"/>
      <c r="N9" s="61"/>
      <c r="O9" s="99"/>
      <c r="P9" s="99"/>
      <c r="Q9" s="99"/>
      <c r="R9" s="99"/>
      <c r="S9" s="99"/>
      <c r="T9" s="99"/>
      <c r="U9" s="99"/>
      <c r="V9" s="99"/>
      <c r="W9" s="99"/>
      <c r="X9" s="99"/>
      <c r="Y9" s="99"/>
      <c r="Z9" s="99"/>
      <c r="AA9" s="99"/>
      <c r="AB9" s="99"/>
      <c r="AC9" s="99"/>
      <c r="AD9" s="99"/>
      <c r="AE9" s="99"/>
      <c r="AF9" s="99"/>
      <c r="AG9" s="99"/>
      <c r="AH9" s="99"/>
      <c r="AI9" s="99"/>
      <c r="AJ9" s="99"/>
      <c r="AK9" s="99"/>
      <c r="AL9" s="100"/>
    </row>
    <row r="10" spans="1:38" ht="33.75" customHeight="1" x14ac:dyDescent="0.25">
      <c r="A10" s="89" t="s">
        <v>16</v>
      </c>
      <c r="B10" s="92" t="s">
        <v>17</v>
      </c>
      <c r="C10" s="92"/>
      <c r="D10" s="92"/>
      <c r="E10" s="107" t="s">
        <v>18</v>
      </c>
      <c r="F10" s="89" t="s">
        <v>19</v>
      </c>
      <c r="G10" s="108" t="s">
        <v>20</v>
      </c>
      <c r="H10" s="109"/>
      <c r="I10" s="109"/>
      <c r="J10" s="110"/>
      <c r="K10" s="91" t="s">
        <v>21</v>
      </c>
      <c r="L10" s="92" t="s">
        <v>22</v>
      </c>
      <c r="M10" s="92"/>
      <c r="N10" s="92"/>
      <c r="O10" s="61" t="s">
        <v>23</v>
      </c>
      <c r="P10" s="61"/>
      <c r="Q10" s="61" t="s">
        <v>24</v>
      </c>
      <c r="R10" s="103"/>
      <c r="S10" s="61" t="s">
        <v>25</v>
      </c>
      <c r="T10" s="103"/>
      <c r="U10" s="89" t="s">
        <v>26</v>
      </c>
      <c r="V10" s="102" t="s">
        <v>27</v>
      </c>
      <c r="W10" s="61" t="s">
        <v>28</v>
      </c>
      <c r="X10" s="61" t="s">
        <v>29</v>
      </c>
      <c r="Y10" s="61" t="s">
        <v>30</v>
      </c>
      <c r="Z10" s="61" t="s">
        <v>31</v>
      </c>
      <c r="AA10" s="61"/>
      <c r="AB10" s="61"/>
      <c r="AC10" s="61"/>
      <c r="AD10" s="61" t="s">
        <v>32</v>
      </c>
      <c r="AE10" s="103"/>
      <c r="AF10" s="61" t="s">
        <v>33</v>
      </c>
      <c r="AG10" s="61"/>
      <c r="AH10" s="61"/>
      <c r="AI10" s="61"/>
      <c r="AJ10" s="61" t="s">
        <v>34</v>
      </c>
      <c r="AK10" s="61"/>
      <c r="AL10" s="61" t="s">
        <v>35</v>
      </c>
    </row>
    <row r="11" spans="1:38" ht="26.25" customHeight="1" x14ac:dyDescent="0.25">
      <c r="A11" s="90"/>
      <c r="B11" s="92"/>
      <c r="C11" s="92"/>
      <c r="D11" s="92"/>
      <c r="E11" s="68"/>
      <c r="F11" s="90"/>
      <c r="G11" s="29" t="s">
        <v>36</v>
      </c>
      <c r="H11" s="29" t="s">
        <v>37</v>
      </c>
      <c r="I11" s="5" t="s">
        <v>38</v>
      </c>
      <c r="J11" s="29" t="s">
        <v>39</v>
      </c>
      <c r="K11" s="90"/>
      <c r="L11" s="92"/>
      <c r="M11" s="92"/>
      <c r="N11" s="92"/>
      <c r="O11" s="61"/>
      <c r="P11" s="61"/>
      <c r="Q11" s="103"/>
      <c r="R11" s="103"/>
      <c r="S11" s="103"/>
      <c r="T11" s="103"/>
      <c r="U11" s="101"/>
      <c r="V11" s="102"/>
      <c r="W11" s="61"/>
      <c r="X11" s="61"/>
      <c r="Y11" s="61"/>
      <c r="Z11" s="61"/>
      <c r="AA11" s="61"/>
      <c r="AB11" s="61"/>
      <c r="AC11" s="61"/>
      <c r="AD11" s="103"/>
      <c r="AE11" s="103"/>
      <c r="AF11" s="61"/>
      <c r="AG11" s="61"/>
      <c r="AH11" s="61"/>
      <c r="AI11" s="61"/>
      <c r="AJ11" s="61"/>
      <c r="AK11" s="61"/>
      <c r="AL11" s="61"/>
    </row>
    <row r="12" spans="1:38" ht="18.75" customHeight="1" x14ac:dyDescent="0.25">
      <c r="A12" s="11"/>
      <c r="B12" s="56"/>
      <c r="C12" s="57"/>
      <c r="D12" s="58"/>
      <c r="E12" s="30"/>
      <c r="F12" s="30"/>
      <c r="G12" s="2"/>
      <c r="H12" s="6"/>
      <c r="I12" s="2"/>
      <c r="J12" s="2"/>
      <c r="K12" s="6"/>
      <c r="L12" s="114"/>
      <c r="M12" s="115"/>
      <c r="N12" s="116"/>
      <c r="O12" s="62"/>
      <c r="P12" s="63"/>
      <c r="Q12" s="62"/>
      <c r="R12" s="63"/>
      <c r="S12" s="56"/>
      <c r="T12" s="58"/>
      <c r="U12" s="28"/>
      <c r="V12" s="6"/>
      <c r="W12" s="6" t="str">
        <f>IF(V12=1,"0%",IF(V12=2,"50%",IF(V12=3,"100%","Null")))</f>
        <v>Null</v>
      </c>
      <c r="X12" s="7" t="b">
        <f>IF(V12=1,0,IF(V12=2,U12/2,IF(V12=3,U12)))</f>
        <v>0</v>
      </c>
      <c r="Y12" s="12" t="e">
        <f>(W12)/1</f>
        <v>#VALUE!</v>
      </c>
      <c r="Z12" s="56"/>
      <c r="AA12" s="57"/>
      <c r="AB12" s="57"/>
      <c r="AC12" s="58"/>
      <c r="AD12" s="56"/>
      <c r="AE12" s="58"/>
      <c r="AF12" s="56"/>
      <c r="AG12" s="57"/>
      <c r="AH12" s="57"/>
      <c r="AI12" s="58"/>
      <c r="AJ12" s="59"/>
      <c r="AK12" s="60"/>
      <c r="AL12" s="2"/>
    </row>
    <row r="13" spans="1:38" ht="17.25" customHeight="1" x14ac:dyDescent="0.25">
      <c r="A13" s="11"/>
      <c r="B13" s="56"/>
      <c r="C13" s="57"/>
      <c r="D13" s="58"/>
      <c r="E13" s="30"/>
      <c r="F13" s="30"/>
      <c r="G13" s="2"/>
      <c r="H13" s="6"/>
      <c r="I13" s="2"/>
      <c r="J13" s="2"/>
      <c r="K13" s="6"/>
      <c r="L13" s="56"/>
      <c r="M13" s="57"/>
      <c r="N13" s="58"/>
      <c r="O13" s="62"/>
      <c r="P13" s="63"/>
      <c r="Q13" s="62"/>
      <c r="R13" s="63"/>
      <c r="S13" s="56"/>
      <c r="T13" s="58"/>
      <c r="U13" s="28"/>
      <c r="V13" s="6"/>
      <c r="W13" s="6" t="str">
        <f t="shared" ref="W13:W16" si="0">IF(V13=1,"0%",IF(V13=2,"50%",IF(V13=3,"100%","Null")))</f>
        <v>Null</v>
      </c>
      <c r="X13" s="7" t="b">
        <f t="shared" ref="X13:X21" si="1">IF(V13=1,0,IF(V13=2,U13/2,IF(V13=3,U13)))</f>
        <v>0</v>
      </c>
      <c r="Y13" s="12" t="e">
        <f t="shared" ref="Y13:Y21" si="2">(W13)/1</f>
        <v>#VALUE!</v>
      </c>
      <c r="Z13" s="56"/>
      <c r="AA13" s="57"/>
      <c r="AB13" s="57"/>
      <c r="AC13" s="58"/>
      <c r="AD13" s="56"/>
      <c r="AE13" s="58"/>
      <c r="AF13" s="56"/>
      <c r="AG13" s="57"/>
      <c r="AH13" s="57"/>
      <c r="AI13" s="58"/>
      <c r="AJ13" s="59"/>
      <c r="AK13" s="60"/>
      <c r="AL13" s="2"/>
    </row>
    <row r="14" spans="1:38" ht="20.25" customHeight="1" x14ac:dyDescent="0.25">
      <c r="A14" s="11"/>
      <c r="B14" s="56"/>
      <c r="C14" s="57"/>
      <c r="D14" s="58"/>
      <c r="E14" s="30"/>
      <c r="F14" s="30"/>
      <c r="G14" s="2"/>
      <c r="H14" s="6"/>
      <c r="I14" s="2"/>
      <c r="J14" s="2"/>
      <c r="K14" s="6"/>
      <c r="L14" s="56"/>
      <c r="M14" s="57"/>
      <c r="N14" s="58"/>
      <c r="O14" s="62"/>
      <c r="P14" s="63"/>
      <c r="Q14" s="62"/>
      <c r="R14" s="63"/>
      <c r="S14" s="56"/>
      <c r="T14" s="58"/>
      <c r="U14" s="28"/>
      <c r="V14" s="6"/>
      <c r="W14" s="6" t="str">
        <f t="shared" si="0"/>
        <v>Null</v>
      </c>
      <c r="X14" s="7" t="b">
        <f t="shared" si="1"/>
        <v>0</v>
      </c>
      <c r="Y14" s="12" t="e">
        <f t="shared" si="2"/>
        <v>#VALUE!</v>
      </c>
      <c r="Z14" s="56"/>
      <c r="AA14" s="57"/>
      <c r="AB14" s="57"/>
      <c r="AC14" s="58"/>
      <c r="AD14" s="56"/>
      <c r="AE14" s="58"/>
      <c r="AF14" s="56"/>
      <c r="AG14" s="57"/>
      <c r="AH14" s="57"/>
      <c r="AI14" s="58"/>
      <c r="AJ14" s="59"/>
      <c r="AK14" s="60"/>
      <c r="AL14" s="2"/>
    </row>
    <row r="15" spans="1:38" ht="19.5" customHeight="1" x14ac:dyDescent="0.25">
      <c r="A15" s="11"/>
      <c r="B15" s="56"/>
      <c r="C15" s="57"/>
      <c r="D15" s="58"/>
      <c r="E15" s="30"/>
      <c r="F15" s="30"/>
      <c r="G15" s="2"/>
      <c r="H15" s="6"/>
      <c r="I15" s="2"/>
      <c r="J15" s="2"/>
      <c r="K15" s="6"/>
      <c r="L15" s="56"/>
      <c r="M15" s="57"/>
      <c r="N15" s="58"/>
      <c r="O15" s="62"/>
      <c r="P15" s="63"/>
      <c r="Q15" s="62"/>
      <c r="R15" s="63"/>
      <c r="S15" s="56"/>
      <c r="T15" s="58"/>
      <c r="U15" s="28"/>
      <c r="V15" s="6"/>
      <c r="W15" s="8" t="str">
        <f t="shared" si="0"/>
        <v>Null</v>
      </c>
      <c r="X15" s="7" t="b">
        <f t="shared" si="1"/>
        <v>0</v>
      </c>
      <c r="Y15" s="12" t="e">
        <f t="shared" si="2"/>
        <v>#VALUE!</v>
      </c>
      <c r="Z15" s="56"/>
      <c r="AA15" s="57"/>
      <c r="AB15" s="57"/>
      <c r="AC15" s="58"/>
      <c r="AD15" s="56"/>
      <c r="AE15" s="58"/>
      <c r="AF15" s="56"/>
      <c r="AG15" s="57"/>
      <c r="AH15" s="57"/>
      <c r="AI15" s="58"/>
      <c r="AJ15" s="59"/>
      <c r="AK15" s="60"/>
      <c r="AL15" s="2"/>
    </row>
    <row r="16" spans="1:38" ht="18" customHeight="1" x14ac:dyDescent="0.25">
      <c r="A16" s="11"/>
      <c r="B16" s="56"/>
      <c r="C16" s="57"/>
      <c r="D16" s="58"/>
      <c r="E16" s="30"/>
      <c r="F16" s="30"/>
      <c r="G16" s="2"/>
      <c r="H16" s="6"/>
      <c r="I16" s="2"/>
      <c r="J16" s="2"/>
      <c r="K16" s="6"/>
      <c r="L16" s="104"/>
      <c r="M16" s="105"/>
      <c r="N16" s="106"/>
      <c r="O16" s="62"/>
      <c r="P16" s="63"/>
      <c r="Q16" s="62"/>
      <c r="R16" s="63"/>
      <c r="S16" s="56"/>
      <c r="T16" s="58"/>
      <c r="U16" s="28"/>
      <c r="V16" s="6"/>
      <c r="W16" s="8" t="str">
        <f t="shared" si="0"/>
        <v>Null</v>
      </c>
      <c r="X16" s="7" t="b">
        <f t="shared" si="1"/>
        <v>0</v>
      </c>
      <c r="Y16" s="12" t="e">
        <f t="shared" si="2"/>
        <v>#VALUE!</v>
      </c>
      <c r="Z16" s="56"/>
      <c r="AA16" s="57"/>
      <c r="AB16" s="57"/>
      <c r="AC16" s="58"/>
      <c r="AD16" s="56"/>
      <c r="AE16" s="58"/>
      <c r="AF16" s="56"/>
      <c r="AG16" s="57"/>
      <c r="AH16" s="57"/>
      <c r="AI16" s="58"/>
      <c r="AJ16" s="59"/>
      <c r="AK16" s="60"/>
      <c r="AL16" s="2"/>
    </row>
    <row r="17" spans="1:38" ht="18.75" customHeight="1" x14ac:dyDescent="0.25">
      <c r="A17" s="11"/>
      <c r="B17" s="56"/>
      <c r="C17" s="57"/>
      <c r="D17" s="58"/>
      <c r="E17" s="11"/>
      <c r="F17" s="11"/>
      <c r="G17" s="2"/>
      <c r="H17" s="6"/>
      <c r="I17" s="2"/>
      <c r="J17" s="2"/>
      <c r="K17" s="6"/>
      <c r="L17" s="56"/>
      <c r="M17" s="57"/>
      <c r="N17" s="58"/>
      <c r="O17" s="62"/>
      <c r="P17" s="63"/>
      <c r="Q17" s="62"/>
      <c r="R17" s="63"/>
      <c r="S17" s="56"/>
      <c r="T17" s="58"/>
      <c r="U17" s="28"/>
      <c r="V17" s="6"/>
      <c r="W17" s="6" t="str">
        <f>IF(V17=1,"0%",IF(V17=2,"50%",IF(V17=3,"100%","Null")))</f>
        <v>Null</v>
      </c>
      <c r="X17" s="7" t="b">
        <f t="shared" si="1"/>
        <v>0</v>
      </c>
      <c r="Y17" s="12" t="e">
        <f t="shared" si="2"/>
        <v>#VALUE!</v>
      </c>
      <c r="Z17" s="56"/>
      <c r="AA17" s="57"/>
      <c r="AB17" s="57"/>
      <c r="AC17" s="58"/>
      <c r="AD17" s="56"/>
      <c r="AE17" s="58"/>
      <c r="AF17" s="56"/>
      <c r="AG17" s="57"/>
      <c r="AH17" s="57"/>
      <c r="AI17" s="58"/>
      <c r="AJ17" s="59"/>
      <c r="AK17" s="60"/>
      <c r="AL17" s="2"/>
    </row>
    <row r="18" spans="1:38" ht="16.5" customHeight="1" x14ac:dyDescent="0.25">
      <c r="A18" s="11"/>
      <c r="B18" s="56"/>
      <c r="C18" s="57"/>
      <c r="D18" s="58"/>
      <c r="E18" s="11"/>
      <c r="F18" s="11"/>
      <c r="G18" s="2"/>
      <c r="H18" s="6"/>
      <c r="I18" s="2"/>
      <c r="J18" s="2"/>
      <c r="K18" s="6"/>
      <c r="L18" s="56"/>
      <c r="M18" s="57"/>
      <c r="N18" s="58"/>
      <c r="O18" s="62"/>
      <c r="P18" s="63"/>
      <c r="Q18" s="62"/>
      <c r="R18" s="63"/>
      <c r="S18" s="56"/>
      <c r="T18" s="58"/>
      <c r="U18" s="28"/>
      <c r="V18" s="6"/>
      <c r="W18" s="6" t="str">
        <f t="shared" ref="W18:W21" si="3">IF(V18=1,"0%",IF(V18=2,"50%",IF(V18=3,"100%","Null")))</f>
        <v>Null</v>
      </c>
      <c r="X18" s="7" t="b">
        <f t="shared" si="1"/>
        <v>0</v>
      </c>
      <c r="Y18" s="12" t="e">
        <f t="shared" si="2"/>
        <v>#VALUE!</v>
      </c>
      <c r="Z18" s="56"/>
      <c r="AA18" s="57"/>
      <c r="AB18" s="57"/>
      <c r="AC18" s="58"/>
      <c r="AD18" s="56"/>
      <c r="AE18" s="58"/>
      <c r="AF18" s="56"/>
      <c r="AG18" s="57"/>
      <c r="AH18" s="57"/>
      <c r="AI18" s="58"/>
      <c r="AJ18" s="59"/>
      <c r="AK18" s="60"/>
      <c r="AL18" s="2"/>
    </row>
    <row r="19" spans="1:38" ht="20.25" customHeight="1" x14ac:dyDescent="0.25">
      <c r="A19" s="11"/>
      <c r="B19" s="56"/>
      <c r="C19" s="57"/>
      <c r="D19" s="58"/>
      <c r="E19" s="11"/>
      <c r="F19" s="11"/>
      <c r="G19" s="2"/>
      <c r="H19" s="6"/>
      <c r="I19" s="2"/>
      <c r="J19" s="2"/>
      <c r="K19" s="6"/>
      <c r="L19" s="56"/>
      <c r="M19" s="57"/>
      <c r="N19" s="58"/>
      <c r="O19" s="62"/>
      <c r="P19" s="63"/>
      <c r="Q19" s="62"/>
      <c r="R19" s="63"/>
      <c r="S19" s="56"/>
      <c r="T19" s="58"/>
      <c r="U19" s="28"/>
      <c r="V19" s="6"/>
      <c r="W19" s="6" t="str">
        <f t="shared" si="3"/>
        <v>Null</v>
      </c>
      <c r="X19" s="7" t="b">
        <f t="shared" si="1"/>
        <v>0</v>
      </c>
      <c r="Y19" s="12" t="e">
        <f t="shared" si="2"/>
        <v>#VALUE!</v>
      </c>
      <c r="Z19" s="56"/>
      <c r="AA19" s="57"/>
      <c r="AB19" s="57"/>
      <c r="AC19" s="58"/>
      <c r="AD19" s="56"/>
      <c r="AE19" s="58"/>
      <c r="AF19" s="56"/>
      <c r="AG19" s="57"/>
      <c r="AH19" s="57"/>
      <c r="AI19" s="58"/>
      <c r="AJ19" s="59"/>
      <c r="AK19" s="60"/>
      <c r="AL19" s="2"/>
    </row>
    <row r="20" spans="1:38" ht="19.5" customHeight="1" x14ac:dyDescent="0.25">
      <c r="A20" s="11"/>
      <c r="B20" s="56"/>
      <c r="C20" s="57"/>
      <c r="D20" s="58"/>
      <c r="E20" s="11"/>
      <c r="F20" s="11"/>
      <c r="G20" s="2"/>
      <c r="H20" s="2"/>
      <c r="I20" s="6"/>
      <c r="J20" s="2"/>
      <c r="K20" s="6"/>
      <c r="L20" s="56"/>
      <c r="M20" s="57"/>
      <c r="N20" s="58"/>
      <c r="O20" s="62"/>
      <c r="P20" s="63"/>
      <c r="Q20" s="62"/>
      <c r="R20" s="63"/>
      <c r="S20" s="56"/>
      <c r="T20" s="58"/>
      <c r="U20" s="28"/>
      <c r="V20" s="6"/>
      <c r="W20" s="6" t="str">
        <f t="shared" si="3"/>
        <v>Null</v>
      </c>
      <c r="X20" s="7" t="b">
        <f t="shared" si="1"/>
        <v>0</v>
      </c>
      <c r="Y20" s="12" t="e">
        <f t="shared" si="2"/>
        <v>#VALUE!</v>
      </c>
      <c r="Z20" s="56"/>
      <c r="AA20" s="57"/>
      <c r="AB20" s="57"/>
      <c r="AC20" s="58"/>
      <c r="AD20" s="56"/>
      <c r="AE20" s="58"/>
      <c r="AF20" s="56"/>
      <c r="AG20" s="57"/>
      <c r="AH20" s="57"/>
      <c r="AI20" s="58"/>
      <c r="AJ20" s="59"/>
      <c r="AK20" s="60"/>
      <c r="AL20" s="2"/>
    </row>
    <row r="21" spans="1:38" ht="19.5" customHeight="1" x14ac:dyDescent="0.25">
      <c r="A21" s="11"/>
      <c r="B21" s="56"/>
      <c r="C21" s="57"/>
      <c r="D21" s="58"/>
      <c r="E21" s="11"/>
      <c r="F21" s="11"/>
      <c r="G21" s="2"/>
      <c r="H21" s="6"/>
      <c r="I21" s="2"/>
      <c r="J21" s="2"/>
      <c r="K21" s="6"/>
      <c r="L21" s="56"/>
      <c r="M21" s="57"/>
      <c r="N21" s="58"/>
      <c r="O21" s="62"/>
      <c r="P21" s="63"/>
      <c r="Q21" s="62"/>
      <c r="R21" s="63"/>
      <c r="S21" s="56"/>
      <c r="T21" s="58"/>
      <c r="U21" s="28"/>
      <c r="V21" s="6"/>
      <c r="W21" s="6" t="str">
        <f t="shared" si="3"/>
        <v>Null</v>
      </c>
      <c r="X21" s="7" t="b">
        <f t="shared" si="1"/>
        <v>0</v>
      </c>
      <c r="Y21" s="12" t="e">
        <f t="shared" si="2"/>
        <v>#VALUE!</v>
      </c>
      <c r="Z21" s="56"/>
      <c r="AA21" s="57"/>
      <c r="AB21" s="57"/>
      <c r="AC21" s="58"/>
      <c r="AD21" s="56"/>
      <c r="AE21" s="58"/>
      <c r="AF21" s="56"/>
      <c r="AG21" s="57"/>
      <c r="AH21" s="57"/>
      <c r="AI21" s="58"/>
      <c r="AJ21" s="59"/>
      <c r="AK21" s="60"/>
      <c r="AL21" s="2"/>
    </row>
    <row r="22" spans="1:38" ht="20.25" customHeight="1" x14ac:dyDescent="0.25">
      <c r="A22" s="9"/>
      <c r="B22" s="9"/>
      <c r="C22" s="9"/>
      <c r="D22" s="9"/>
      <c r="E22" s="9"/>
      <c r="F22" s="9"/>
      <c r="G22" s="9"/>
      <c r="H22" s="9"/>
      <c r="I22" s="9"/>
      <c r="J22" s="9"/>
      <c r="K22" s="9"/>
      <c r="L22" s="9"/>
      <c r="M22" s="9"/>
      <c r="N22" s="9"/>
      <c r="O22" s="9"/>
      <c r="P22" s="9"/>
      <c r="Q22" s="9"/>
      <c r="R22" s="9"/>
      <c r="S22" s="9"/>
      <c r="T22" s="9"/>
      <c r="U22" s="9"/>
      <c r="V22" s="9"/>
      <c r="W22" s="9"/>
      <c r="X22" s="13">
        <f>SUM(X12:X21)</f>
        <v>0</v>
      </c>
      <c r="Y22" s="9"/>
      <c r="Z22" s="9"/>
      <c r="AA22" s="9"/>
      <c r="AB22" s="9"/>
      <c r="AC22" s="9"/>
      <c r="AD22" s="9"/>
      <c r="AE22" s="9"/>
      <c r="AF22" s="9"/>
      <c r="AG22" s="9"/>
      <c r="AH22" s="9"/>
      <c r="AI22" s="9"/>
      <c r="AJ22" s="9"/>
      <c r="AK22" s="9"/>
      <c r="AL22" s="9"/>
    </row>
    <row r="23" spans="1:38" ht="80.25" customHeight="1" x14ac:dyDescent="0.25"/>
    <row r="24" spans="1:38" ht="69.75" customHeight="1" x14ac:dyDescent="0.25"/>
    <row r="25" spans="1:38" ht="77.25" customHeight="1" x14ac:dyDescent="0.25"/>
    <row r="26" spans="1:38" ht="63.75" customHeight="1" x14ac:dyDescent="0.25"/>
    <row r="27" spans="1:38" ht="53.25" customHeight="1" x14ac:dyDescent="0.25"/>
    <row r="28" spans="1:38" ht="95.25" customHeight="1" x14ac:dyDescent="0.25"/>
    <row r="29" spans="1:38" ht="78.75" customHeight="1" x14ac:dyDescent="0.25"/>
    <row r="30" spans="1:38" ht="25.5" customHeight="1" x14ac:dyDescent="0.25"/>
    <row r="31" spans="1:38" ht="25.5" customHeight="1" x14ac:dyDescent="0.25"/>
    <row r="32" spans="1:38" ht="31.5" customHeight="1" x14ac:dyDescent="0.25"/>
    <row r="33" ht="21" customHeight="1" x14ac:dyDescent="0.25"/>
    <row r="34" ht="21" customHeight="1" x14ac:dyDescent="0.25"/>
    <row r="35" ht="20.25" customHeight="1" x14ac:dyDescent="0.25"/>
    <row r="36" ht="21.75" customHeight="1" x14ac:dyDescent="0.25"/>
    <row r="37" ht="17.25" customHeight="1" x14ac:dyDescent="0.25"/>
    <row r="38" ht="18" customHeight="1" x14ac:dyDescent="0.25"/>
    <row r="39" ht="18" customHeight="1" x14ac:dyDescent="0.25"/>
    <row r="40" ht="22.5" customHeight="1" x14ac:dyDescent="0.25"/>
    <row r="41" ht="21" customHeight="1" x14ac:dyDescent="0.25"/>
    <row r="42" ht="20.25" customHeight="1" x14ac:dyDescent="0.25"/>
    <row r="43" ht="19.5" customHeight="1" x14ac:dyDescent="0.25"/>
    <row r="44" ht="20.25" customHeight="1" x14ac:dyDescent="0.25"/>
    <row r="45" ht="21" customHeight="1" x14ac:dyDescent="0.25"/>
    <row r="46" ht="18" customHeight="1" x14ac:dyDescent="0.25"/>
    <row r="47" ht="19.5" customHeight="1" x14ac:dyDescent="0.25"/>
    <row r="48" ht="18" customHeight="1" x14ac:dyDescent="0.25"/>
    <row r="49" ht="27.75" customHeight="1" x14ac:dyDescent="0.25"/>
    <row r="50" ht="21.75" customHeight="1" x14ac:dyDescent="0.25"/>
    <row r="51" ht="24" customHeight="1" x14ac:dyDescent="0.25"/>
    <row r="52" ht="18" customHeight="1" x14ac:dyDescent="0.25"/>
    <row r="53" ht="21" customHeight="1" x14ac:dyDescent="0.25"/>
    <row r="54" ht="18.75" customHeight="1" x14ac:dyDescent="0.25"/>
    <row r="55" ht="24" customHeight="1" x14ac:dyDescent="0.25"/>
    <row r="56" ht="27" customHeight="1" x14ac:dyDescent="0.25"/>
    <row r="57" ht="25.5" customHeight="1" x14ac:dyDescent="0.25"/>
    <row r="58" ht="18" customHeight="1" x14ac:dyDescent="0.25"/>
    <row r="59" ht="18" customHeight="1" x14ac:dyDescent="0.25"/>
    <row r="60" ht="18.75" customHeight="1" x14ac:dyDescent="0.25"/>
    <row r="61" ht="15" customHeight="1" x14ac:dyDescent="0.25"/>
    <row r="62" ht="23.25" customHeight="1" x14ac:dyDescent="0.25"/>
    <row r="63" ht="21" customHeight="1" x14ac:dyDescent="0.25"/>
    <row r="64" ht="19.5" customHeight="1" x14ac:dyDescent="0.25"/>
    <row r="65" ht="17.25" customHeight="1" x14ac:dyDescent="0.25"/>
  </sheetData>
  <mergeCells count="126">
    <mergeCell ref="B20:D20"/>
    <mergeCell ref="L20:N20"/>
    <mergeCell ref="B21:D21"/>
    <mergeCell ref="L21:N21"/>
    <mergeCell ref="Q14:R14"/>
    <mergeCell ref="S14:T14"/>
    <mergeCell ref="H4:N7"/>
    <mergeCell ref="B12:D12"/>
    <mergeCell ref="L12:N12"/>
    <mergeCell ref="B13:D13"/>
    <mergeCell ref="L13:N13"/>
    <mergeCell ref="B14:D14"/>
    <mergeCell ref="L14:N14"/>
    <mergeCell ref="B15:D15"/>
    <mergeCell ref="L15:N15"/>
    <mergeCell ref="O13:P13"/>
    <mergeCell ref="Q13:R13"/>
    <mergeCell ref="S13:T13"/>
    <mergeCell ref="O12:P12"/>
    <mergeCell ref="Q12:R12"/>
    <mergeCell ref="S12:T12"/>
    <mergeCell ref="O10:P11"/>
    <mergeCell ref="Q10:R11"/>
    <mergeCell ref="S10:T11"/>
    <mergeCell ref="AJ1:AK1"/>
    <mergeCell ref="AJ2:AK2"/>
    <mergeCell ref="O3:AL9"/>
    <mergeCell ref="B17:D17"/>
    <mergeCell ref="L17:N17"/>
    <mergeCell ref="B18:D18"/>
    <mergeCell ref="L18:N18"/>
    <mergeCell ref="B19:D19"/>
    <mergeCell ref="L19:N19"/>
    <mergeCell ref="X10:X11"/>
    <mergeCell ref="U10:U11"/>
    <mergeCell ref="V10:V11"/>
    <mergeCell ref="W10:W11"/>
    <mergeCell ref="Y10:Y11"/>
    <mergeCell ref="Z10:AC11"/>
    <mergeCell ref="AD10:AE11"/>
    <mergeCell ref="AF10:AI11"/>
    <mergeCell ref="AJ10:AK11"/>
    <mergeCell ref="B16:D16"/>
    <mergeCell ref="L16:N16"/>
    <mergeCell ref="B10:D11"/>
    <mergeCell ref="E10:E11"/>
    <mergeCell ref="F10:F11"/>
    <mergeCell ref="G10:J10"/>
    <mergeCell ref="O14:P14"/>
    <mergeCell ref="A1:B2"/>
    <mergeCell ref="A3:G3"/>
    <mergeCell ref="H3:N3"/>
    <mergeCell ref="A4:B4"/>
    <mergeCell ref="C4:D7"/>
    <mergeCell ref="E4:G4"/>
    <mergeCell ref="E5:G5"/>
    <mergeCell ref="E6:G6"/>
    <mergeCell ref="E7:G7"/>
    <mergeCell ref="A8:K9"/>
    <mergeCell ref="L8:N9"/>
    <mergeCell ref="C1:AI2"/>
    <mergeCell ref="A10:A11"/>
    <mergeCell ref="K10:K11"/>
    <mergeCell ref="L10:N11"/>
    <mergeCell ref="Z14:AC14"/>
    <mergeCell ref="AD14:AE14"/>
    <mergeCell ref="AF14:AI14"/>
    <mergeCell ref="O17:P17"/>
    <mergeCell ref="Q17:R17"/>
    <mergeCell ref="S17:T17"/>
    <mergeCell ref="O16:P16"/>
    <mergeCell ref="Q15:R15"/>
    <mergeCell ref="S15:T15"/>
    <mergeCell ref="Q16:R16"/>
    <mergeCell ref="S16:T16"/>
    <mergeCell ref="O15:P15"/>
    <mergeCell ref="AJ20:AK20"/>
    <mergeCell ref="Z21:AC21"/>
    <mergeCell ref="AD21:AE21"/>
    <mergeCell ref="AF21:AI21"/>
    <mergeCell ref="AJ21:AK21"/>
    <mergeCell ref="O19:P19"/>
    <mergeCell ref="Q19:R19"/>
    <mergeCell ref="S19:T19"/>
    <mergeCell ref="Q18:R18"/>
    <mergeCell ref="S18:T18"/>
    <mergeCell ref="O18:P18"/>
    <mergeCell ref="O21:P21"/>
    <mergeCell ref="Q21:R21"/>
    <mergeCell ref="S21:T21"/>
    <mergeCell ref="Q20:R20"/>
    <mergeCell ref="S20:T20"/>
    <mergeCell ref="O20:P20"/>
    <mergeCell ref="Z20:AC20"/>
    <mergeCell ref="AD20:AE20"/>
    <mergeCell ref="AF20:AI20"/>
    <mergeCell ref="AL10:AL11"/>
    <mergeCell ref="Z12:AC12"/>
    <mergeCell ref="AD12:AE12"/>
    <mergeCell ref="AF12:AI12"/>
    <mergeCell ref="AJ12:AK12"/>
    <mergeCell ref="Z13:AC13"/>
    <mergeCell ref="AD13:AE13"/>
    <mergeCell ref="AF13:AI13"/>
    <mergeCell ref="AJ13:AK13"/>
    <mergeCell ref="AJ14:AK14"/>
    <mergeCell ref="Z15:AC15"/>
    <mergeCell ref="AD15:AE15"/>
    <mergeCell ref="AF15:AI15"/>
    <mergeCell ref="AJ15:AK15"/>
    <mergeCell ref="Z16:AC16"/>
    <mergeCell ref="AD16:AE16"/>
    <mergeCell ref="AF16:AI16"/>
    <mergeCell ref="AJ16:AK16"/>
    <mergeCell ref="Z17:AC17"/>
    <mergeCell ref="AD17:AE17"/>
    <mergeCell ref="AF17:AI17"/>
    <mergeCell ref="AJ17:AK17"/>
    <mergeCell ref="Z18:AC18"/>
    <mergeCell ref="AD18:AE18"/>
    <mergeCell ref="AF18:AI18"/>
    <mergeCell ref="AJ18:AK18"/>
    <mergeCell ref="Z19:AC19"/>
    <mergeCell ref="AD19:AE19"/>
    <mergeCell ref="AF19:AI19"/>
    <mergeCell ref="AJ19:AK19"/>
  </mergeCells>
  <conditionalFormatting sqref="B12:B21 G12:L21">
    <cfRule type="expression" priority="19">
      <formula>"si numero (1=0%); sino numero (2=50%); sino numero (3=100%)"</formula>
    </cfRule>
  </conditionalFormatting>
  <conditionalFormatting sqref="O12:O21">
    <cfRule type="expression" priority="11">
      <formula>"si numero (1=0%); sino numero (2=50%); sino numero (3=100%)"</formula>
    </cfRule>
  </conditionalFormatting>
  <conditionalFormatting sqref="Q12:Q21">
    <cfRule type="expression" priority="5">
      <formula>"si numero (1=0%); sino numero (2=50%); sino numero (3=100%)"</formula>
    </cfRule>
  </conditionalFormatting>
  <conditionalFormatting sqref="V12:W22">
    <cfRule type="colorScale" priority="18">
      <colorScale>
        <cfvo type="num" val="1"/>
        <cfvo type="num" val="2"/>
        <cfvo type="num" val="3"/>
        <color rgb="FFFF0000"/>
        <color rgb="FFFFFF00"/>
        <color rgb="FF00B050"/>
      </colorScale>
    </cfRule>
  </conditionalFormatting>
  <conditionalFormatting sqref="AD12:AE21">
    <cfRule type="containsText" dxfId="3" priority="3" operator="containsText" text="SI">
      <formula>NOT(ISERROR(SEARCH("SI",AD12)))</formula>
    </cfRule>
    <cfRule type="containsText" dxfId="2" priority="4" operator="containsText" text="NO">
      <formula>NOT(ISERROR(SEARCH("NO",AD12)))</formula>
    </cfRule>
  </conditionalFormatting>
  <conditionalFormatting sqref="AJ12:AK21">
    <cfRule type="containsText" dxfId="1" priority="1" operator="containsText" text="SI">
      <formula>NOT(ISERROR(SEARCH("SI",AJ12)))</formula>
    </cfRule>
    <cfRule type="containsText" dxfId="0" priority="2" operator="containsText" text="NO">
      <formula>NOT(ISERROR(SEARCH("NO",AJ12)))</formula>
    </cfRule>
  </conditionalFormatting>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C66"/>
  <sheetViews>
    <sheetView tabSelected="1" view="pageBreakPreview" zoomScale="70" zoomScaleNormal="90" zoomScaleSheetLayoutView="70" workbookViewId="0">
      <selection activeCell="M21" sqref="M21"/>
    </sheetView>
  </sheetViews>
  <sheetFormatPr baseColWidth="10" defaultColWidth="11.42578125" defaultRowHeight="14.25" x14ac:dyDescent="0.2"/>
  <cols>
    <col min="1" max="1" width="14.7109375" style="21" customWidth="1"/>
    <col min="2" max="2" width="22.85546875" style="20" customWidth="1"/>
    <col min="3" max="3" width="32.140625" style="20" customWidth="1"/>
    <col min="4" max="4" width="44" style="20" customWidth="1"/>
    <col min="5" max="5" width="28.7109375" style="20" customWidth="1"/>
    <col min="6" max="6" width="5.42578125" style="37" customWidth="1"/>
    <col min="7" max="7" width="5.7109375" style="37" customWidth="1"/>
    <col min="8" max="8" width="36.140625" style="22" customWidth="1"/>
    <col min="9" max="9" width="28.7109375" style="20" customWidth="1"/>
    <col min="10" max="10" width="5.7109375" style="20" customWidth="1"/>
    <col min="11" max="11" width="8" style="20" customWidth="1"/>
    <col min="12" max="12" width="10.28515625" style="20" customWidth="1"/>
    <col min="13" max="13" width="19.7109375" style="20" customWidth="1"/>
    <col min="14" max="16384" width="11.42578125" style="20"/>
  </cols>
  <sheetData>
    <row r="1" spans="1:55" ht="41.25" customHeight="1" x14ac:dyDescent="0.2">
      <c r="A1" s="155"/>
      <c r="B1" s="155"/>
      <c r="C1" s="149" t="s">
        <v>40</v>
      </c>
      <c r="D1" s="150"/>
      <c r="E1" s="150"/>
      <c r="F1" s="150"/>
      <c r="G1" s="150"/>
      <c r="H1" s="150"/>
      <c r="I1" s="150"/>
      <c r="J1" s="150"/>
      <c r="K1" s="151"/>
      <c r="L1" s="14" t="s">
        <v>1</v>
      </c>
      <c r="M1" s="15" t="s">
        <v>41</v>
      </c>
    </row>
    <row r="2" spans="1:55" ht="32.25" customHeight="1" x14ac:dyDescent="0.2">
      <c r="A2" s="155"/>
      <c r="B2" s="155"/>
      <c r="C2" s="152"/>
      <c r="D2" s="153"/>
      <c r="E2" s="153"/>
      <c r="F2" s="153"/>
      <c r="G2" s="153"/>
      <c r="H2" s="153"/>
      <c r="I2" s="153"/>
      <c r="J2" s="153"/>
      <c r="K2" s="154"/>
      <c r="L2" s="14" t="s">
        <v>3</v>
      </c>
      <c r="M2" s="15" t="s">
        <v>4</v>
      </c>
    </row>
    <row r="3" spans="1:55" ht="23.25" customHeight="1" thickBot="1" x14ac:dyDescent="0.25">
      <c r="A3" s="27"/>
      <c r="B3" s="27"/>
      <c r="C3" s="17"/>
      <c r="D3" s="17"/>
      <c r="E3" s="17"/>
      <c r="F3" s="36"/>
      <c r="G3" s="36"/>
      <c r="H3" s="17"/>
      <c r="I3" s="17"/>
      <c r="J3" s="17"/>
      <c r="K3" s="17"/>
      <c r="L3" s="18"/>
      <c r="M3" s="19"/>
    </row>
    <row r="4" spans="1:55" ht="28.5" customHeight="1" thickBot="1" x14ac:dyDescent="0.25">
      <c r="A4" s="132" t="s">
        <v>42</v>
      </c>
      <c r="B4" s="133"/>
      <c r="C4" s="134"/>
      <c r="D4" s="170" t="s">
        <v>102</v>
      </c>
      <c r="E4" s="171"/>
      <c r="F4" s="161" t="s">
        <v>43</v>
      </c>
      <c r="G4" s="162"/>
      <c r="H4" s="163"/>
      <c r="I4" s="164"/>
      <c r="J4" s="172">
        <v>45580</v>
      </c>
      <c r="K4" s="173"/>
      <c r="L4" s="173"/>
      <c r="M4" s="174"/>
    </row>
    <row r="5" spans="1:55" ht="20.25" customHeight="1" thickBot="1" x14ac:dyDescent="0.25">
      <c r="A5" s="132" t="s">
        <v>44</v>
      </c>
      <c r="B5" s="133"/>
      <c r="C5" s="134"/>
      <c r="D5" s="160" t="s">
        <v>60</v>
      </c>
      <c r="E5" s="160"/>
      <c r="F5" s="165" t="s">
        <v>45</v>
      </c>
      <c r="G5" s="166"/>
      <c r="H5" s="166"/>
      <c r="I5" s="167"/>
      <c r="J5" s="175">
        <v>9</v>
      </c>
      <c r="K5" s="176"/>
      <c r="L5" s="176"/>
      <c r="M5" s="177"/>
    </row>
    <row r="6" spans="1:55" ht="12" customHeight="1" thickBot="1" x14ac:dyDescent="0.25">
      <c r="A6" s="135"/>
      <c r="B6" s="135"/>
      <c r="C6" s="135"/>
      <c r="D6" s="135"/>
      <c r="E6" s="135"/>
      <c r="F6" s="135"/>
      <c r="G6" s="135"/>
      <c r="H6" s="135"/>
      <c r="I6" s="135"/>
      <c r="J6" s="135"/>
      <c r="K6" s="135"/>
      <c r="L6" s="135"/>
      <c r="M6" s="135"/>
    </row>
    <row r="7" spans="1:55" ht="19.5" customHeight="1" thickBot="1" x14ac:dyDescent="0.25">
      <c r="A7" s="31"/>
      <c r="B7" s="31"/>
      <c r="C7" s="31"/>
      <c r="D7" s="31"/>
      <c r="E7" s="31"/>
      <c r="F7" s="31"/>
      <c r="G7" s="31"/>
      <c r="H7" s="32" t="s">
        <v>46</v>
      </c>
      <c r="I7" s="33" t="s">
        <v>47</v>
      </c>
      <c r="J7" s="31"/>
      <c r="K7" s="31"/>
      <c r="L7" s="31"/>
      <c r="M7" s="31"/>
    </row>
    <row r="8" spans="1:55" ht="51" customHeight="1" thickBot="1" x14ac:dyDescent="0.25">
      <c r="A8" s="130" t="s">
        <v>48</v>
      </c>
      <c r="B8" s="131"/>
      <c r="C8" s="141" t="s">
        <v>49</v>
      </c>
      <c r="D8" s="138" t="s">
        <v>50</v>
      </c>
      <c r="E8" s="138" t="s">
        <v>51</v>
      </c>
      <c r="F8" s="136" t="s">
        <v>52</v>
      </c>
      <c r="G8" s="136" t="s">
        <v>53</v>
      </c>
      <c r="H8" s="138" t="s">
        <v>54</v>
      </c>
      <c r="I8" s="158" t="s">
        <v>55</v>
      </c>
      <c r="J8" s="136" t="s">
        <v>56</v>
      </c>
      <c r="K8" s="136" t="s">
        <v>57</v>
      </c>
      <c r="L8" s="136" t="s">
        <v>58</v>
      </c>
      <c r="M8" s="143" t="s">
        <v>59</v>
      </c>
      <c r="BA8" s="20" t="s">
        <v>60</v>
      </c>
    </row>
    <row r="9" spans="1:55" ht="63" customHeight="1" thickBot="1" x14ac:dyDescent="0.25">
      <c r="A9" s="53" t="s">
        <v>61</v>
      </c>
      <c r="B9" s="54" t="s">
        <v>62</v>
      </c>
      <c r="C9" s="142"/>
      <c r="D9" s="140"/>
      <c r="E9" s="139"/>
      <c r="F9" s="137"/>
      <c r="G9" s="137"/>
      <c r="H9" s="139"/>
      <c r="I9" s="159"/>
      <c r="J9" s="137"/>
      <c r="K9" s="137"/>
      <c r="L9" s="137"/>
      <c r="M9" s="144"/>
      <c r="BA9" s="20" t="s">
        <v>63</v>
      </c>
    </row>
    <row r="10" spans="1:55" ht="99.75" customHeight="1" x14ac:dyDescent="0.2">
      <c r="A10" s="129" t="s">
        <v>64</v>
      </c>
      <c r="B10" s="147" t="s">
        <v>74</v>
      </c>
      <c r="C10" s="129" t="s">
        <v>73</v>
      </c>
      <c r="D10" s="168" t="s">
        <v>98</v>
      </c>
      <c r="E10" s="117" t="s">
        <v>99</v>
      </c>
      <c r="F10" s="119">
        <v>45580</v>
      </c>
      <c r="G10" s="119">
        <v>45646</v>
      </c>
      <c r="H10" s="145" t="s">
        <v>103</v>
      </c>
      <c r="I10" s="121"/>
      <c r="J10" s="123">
        <f>100/8</f>
        <v>12.5</v>
      </c>
      <c r="K10" s="125">
        <v>0</v>
      </c>
      <c r="L10" s="127">
        <f>(J10*K10)/100</f>
        <v>0</v>
      </c>
      <c r="M10" s="117" t="s">
        <v>114</v>
      </c>
      <c r="BA10" s="25" t="s">
        <v>65</v>
      </c>
    </row>
    <row r="11" spans="1:55" ht="90.75" customHeight="1" thickBot="1" x14ac:dyDescent="0.25">
      <c r="A11" s="118"/>
      <c r="B11" s="148"/>
      <c r="C11" s="118"/>
      <c r="D11" s="169"/>
      <c r="E11" s="118"/>
      <c r="F11" s="120"/>
      <c r="G11" s="120"/>
      <c r="H11" s="146"/>
      <c r="I11" s="122"/>
      <c r="J11" s="124"/>
      <c r="K11" s="126"/>
      <c r="L11" s="128"/>
      <c r="M11" s="192"/>
      <c r="BA11" s="25" t="s">
        <v>66</v>
      </c>
    </row>
    <row r="12" spans="1:55" ht="141" customHeight="1" x14ac:dyDescent="0.2">
      <c r="A12" s="52" t="s">
        <v>64</v>
      </c>
      <c r="B12" s="51" t="s">
        <v>75</v>
      </c>
      <c r="C12" s="11" t="s">
        <v>76</v>
      </c>
      <c r="D12" s="26" t="s">
        <v>77</v>
      </c>
      <c r="E12" s="178" t="s">
        <v>104</v>
      </c>
      <c r="F12" s="39">
        <v>45580</v>
      </c>
      <c r="G12" s="39">
        <v>45646</v>
      </c>
      <c r="H12" s="16"/>
      <c r="I12" s="26"/>
      <c r="J12" s="189">
        <f t="shared" ref="J12:J19" si="0">100/8</f>
        <v>12.5</v>
      </c>
      <c r="K12" s="34">
        <v>0</v>
      </c>
      <c r="L12" s="35">
        <f t="shared" ref="L12:L19" si="1">(J12*K12)/100</f>
        <v>0</v>
      </c>
      <c r="M12" s="49" t="s">
        <v>114</v>
      </c>
      <c r="BA12" s="25" t="s">
        <v>67</v>
      </c>
      <c r="BB12" s="21"/>
      <c r="BC12" s="21"/>
    </row>
    <row r="13" spans="1:55" ht="225.75" customHeight="1" x14ac:dyDescent="0.2">
      <c r="A13" s="52" t="s">
        <v>64</v>
      </c>
      <c r="B13" s="182" t="s">
        <v>78</v>
      </c>
      <c r="C13" s="11" t="s">
        <v>82</v>
      </c>
      <c r="D13" s="26" t="s">
        <v>86</v>
      </c>
      <c r="E13" s="179" t="s">
        <v>105</v>
      </c>
      <c r="F13" s="39">
        <v>45580</v>
      </c>
      <c r="G13" s="39">
        <v>45646</v>
      </c>
      <c r="H13" s="16"/>
      <c r="I13" s="26"/>
      <c r="J13" s="190">
        <f t="shared" ref="J13:J19" si="2">100/8</f>
        <v>12.5</v>
      </c>
      <c r="K13" s="34">
        <v>0</v>
      </c>
      <c r="L13" s="35" t="e">
        <f>(#REF!*K13)/100</f>
        <v>#REF!</v>
      </c>
      <c r="M13" s="193" t="s">
        <v>114</v>
      </c>
      <c r="BA13" s="25" t="s">
        <v>68</v>
      </c>
      <c r="BB13" s="21"/>
      <c r="BC13" s="21"/>
    </row>
    <row r="14" spans="1:55" s="21" customFormat="1" ht="252.75" customHeight="1" x14ac:dyDescent="0.2">
      <c r="A14" s="52" t="s">
        <v>64</v>
      </c>
      <c r="B14" s="182" t="s">
        <v>79</v>
      </c>
      <c r="C14" s="11" t="s">
        <v>83</v>
      </c>
      <c r="D14" s="26" t="s">
        <v>87</v>
      </c>
      <c r="E14" s="180"/>
      <c r="F14" s="39">
        <v>45580</v>
      </c>
      <c r="G14" s="39">
        <v>45646</v>
      </c>
      <c r="H14" s="16"/>
      <c r="I14" s="26"/>
      <c r="J14" s="190"/>
      <c r="K14" s="34">
        <v>0</v>
      </c>
      <c r="L14" s="35">
        <f>(J13*K14)/100</f>
        <v>0</v>
      </c>
      <c r="M14" s="193"/>
      <c r="BA14" s="25" t="s">
        <v>69</v>
      </c>
      <c r="BB14" s="20"/>
      <c r="BC14" s="20"/>
    </row>
    <row r="15" spans="1:55" s="21" customFormat="1" ht="227.25" customHeight="1" thickBot="1" x14ac:dyDescent="0.25">
      <c r="A15" s="50" t="s">
        <v>64</v>
      </c>
      <c r="B15" s="182" t="s">
        <v>80</v>
      </c>
      <c r="C15" s="11" t="s">
        <v>84</v>
      </c>
      <c r="D15" s="26" t="s">
        <v>88</v>
      </c>
      <c r="E15" s="181"/>
      <c r="F15" s="39">
        <v>45580</v>
      </c>
      <c r="G15" s="39">
        <v>45646</v>
      </c>
      <c r="H15" s="16"/>
      <c r="I15" s="26"/>
      <c r="J15" s="191"/>
      <c r="K15" s="34">
        <v>0</v>
      </c>
      <c r="L15" s="35">
        <f t="shared" si="1"/>
        <v>0</v>
      </c>
      <c r="M15" s="192"/>
      <c r="BA15" s="21" t="s">
        <v>70</v>
      </c>
    </row>
    <row r="16" spans="1:55" ht="121.5" customHeight="1" thickBot="1" x14ac:dyDescent="0.25">
      <c r="A16" s="48" t="s">
        <v>64</v>
      </c>
      <c r="B16" s="51" t="s">
        <v>81</v>
      </c>
      <c r="C16" s="11" t="s">
        <v>85</v>
      </c>
      <c r="D16" s="26" t="s">
        <v>101</v>
      </c>
      <c r="E16" s="183" t="s">
        <v>106</v>
      </c>
      <c r="F16" s="39">
        <v>45580</v>
      </c>
      <c r="G16" s="39">
        <v>45646</v>
      </c>
      <c r="H16" s="16"/>
      <c r="I16" s="26"/>
      <c r="J16" s="189">
        <f t="shared" ref="J16:J19" si="3">100/8</f>
        <v>12.5</v>
      </c>
      <c r="K16" s="34">
        <v>0</v>
      </c>
      <c r="L16" s="35">
        <f t="shared" si="1"/>
        <v>0</v>
      </c>
      <c r="M16" s="49" t="s">
        <v>114</v>
      </c>
      <c r="BA16" s="25" t="s">
        <v>71</v>
      </c>
    </row>
    <row r="17" spans="1:13" ht="242.25" customHeight="1" thickBot="1" x14ac:dyDescent="0.25">
      <c r="A17" s="48" t="s">
        <v>64</v>
      </c>
      <c r="B17" s="51" t="s">
        <v>89</v>
      </c>
      <c r="C17" s="11" t="s">
        <v>90</v>
      </c>
      <c r="D17" s="26" t="s">
        <v>100</v>
      </c>
      <c r="E17" s="184" t="s">
        <v>107</v>
      </c>
      <c r="F17" s="39">
        <v>45580</v>
      </c>
      <c r="G17" s="39">
        <v>45646</v>
      </c>
      <c r="H17" s="16"/>
      <c r="I17" s="26"/>
      <c r="J17" s="189">
        <f t="shared" si="3"/>
        <v>12.5</v>
      </c>
      <c r="K17" s="34">
        <v>0</v>
      </c>
      <c r="L17" s="35">
        <f t="shared" si="1"/>
        <v>0</v>
      </c>
      <c r="M17" s="49" t="s">
        <v>114</v>
      </c>
    </row>
    <row r="18" spans="1:13" ht="198" customHeight="1" thickBot="1" x14ac:dyDescent="0.25">
      <c r="A18" s="48" t="s">
        <v>64</v>
      </c>
      <c r="B18" s="51" t="s">
        <v>91</v>
      </c>
      <c r="C18" s="11" t="s">
        <v>92</v>
      </c>
      <c r="D18" s="26" t="s">
        <v>93</v>
      </c>
      <c r="E18" s="184" t="s">
        <v>108</v>
      </c>
      <c r="F18" s="39">
        <v>45580</v>
      </c>
      <c r="G18" s="39">
        <v>45646</v>
      </c>
      <c r="H18" s="16"/>
      <c r="I18" s="26"/>
      <c r="J18" s="189">
        <f t="shared" si="3"/>
        <v>12.5</v>
      </c>
      <c r="K18" s="34">
        <v>0</v>
      </c>
      <c r="L18" s="35">
        <f t="shared" si="1"/>
        <v>0</v>
      </c>
      <c r="M18" s="49" t="s">
        <v>114</v>
      </c>
    </row>
    <row r="19" spans="1:13" ht="93" customHeight="1" thickBot="1" x14ac:dyDescent="0.25">
      <c r="A19" s="48" t="s">
        <v>64</v>
      </c>
      <c r="B19" s="186" t="s">
        <v>94</v>
      </c>
      <c r="C19" s="187" t="s">
        <v>95</v>
      </c>
      <c r="D19" s="40" t="s">
        <v>113</v>
      </c>
      <c r="E19" s="40" t="s">
        <v>109</v>
      </c>
      <c r="F19" s="55">
        <v>45580</v>
      </c>
      <c r="G19" s="55">
        <v>45646</v>
      </c>
      <c r="H19" s="41"/>
      <c r="I19" s="40"/>
      <c r="J19" s="189">
        <f t="shared" si="3"/>
        <v>12.5</v>
      </c>
      <c r="K19" s="42">
        <v>0</v>
      </c>
      <c r="L19" s="43">
        <f t="shared" si="1"/>
        <v>0</v>
      </c>
      <c r="M19" s="49" t="s">
        <v>114</v>
      </c>
    </row>
    <row r="20" spans="1:13" ht="139.5" customHeight="1" x14ac:dyDescent="0.2">
      <c r="A20" s="11" t="s">
        <v>64</v>
      </c>
      <c r="B20" s="182" t="s">
        <v>96</v>
      </c>
      <c r="C20" s="188" t="s">
        <v>97</v>
      </c>
      <c r="D20" s="26" t="s">
        <v>112</v>
      </c>
      <c r="E20" s="26" t="s">
        <v>111</v>
      </c>
      <c r="F20" s="39">
        <v>45580</v>
      </c>
      <c r="G20" s="39">
        <v>45646</v>
      </c>
      <c r="H20" s="185" t="s">
        <v>110</v>
      </c>
      <c r="I20" s="26"/>
      <c r="J20" s="45">
        <f>100/8</f>
        <v>12.5</v>
      </c>
      <c r="K20" s="46">
        <v>0</v>
      </c>
      <c r="L20" s="47">
        <f t="shared" ref="L20" si="4">(J20*K20)/100</f>
        <v>0</v>
      </c>
      <c r="M20" s="49" t="s">
        <v>114</v>
      </c>
    </row>
    <row r="21" spans="1:13" ht="33.75" customHeight="1" x14ac:dyDescent="0.25">
      <c r="I21" s="157" t="s">
        <v>72</v>
      </c>
      <c r="J21" s="157"/>
      <c r="K21" s="157"/>
      <c r="L21" s="44" t="e">
        <f>SUM(L10:L19)</f>
        <v>#REF!</v>
      </c>
    </row>
    <row r="22" spans="1:13" ht="33" customHeight="1" x14ac:dyDescent="0.25">
      <c r="I22" s="23"/>
      <c r="J22" s="23"/>
      <c r="K22" s="23"/>
      <c r="L22" s="24"/>
    </row>
    <row r="23" spans="1:13" ht="39.75" customHeight="1" x14ac:dyDescent="0.2">
      <c r="A23" s="156"/>
      <c r="B23" s="156"/>
      <c r="C23" s="156"/>
      <c r="D23" s="156"/>
      <c r="E23" s="156"/>
      <c r="F23" s="156"/>
      <c r="G23" s="156"/>
      <c r="H23" s="156"/>
      <c r="I23" s="156"/>
      <c r="J23" s="156"/>
      <c r="K23" s="156"/>
      <c r="L23" s="156"/>
      <c r="M23" s="156"/>
    </row>
    <row r="24" spans="1:13" ht="17.25" customHeight="1" x14ac:dyDescent="0.2"/>
    <row r="25" spans="1:13" ht="29.25" customHeight="1" x14ac:dyDescent="0.2"/>
    <row r="26" spans="1:13" ht="29.25" customHeight="1" x14ac:dyDescent="0.2"/>
    <row r="27" spans="1:13" ht="29.25" customHeight="1" x14ac:dyDescent="0.2"/>
    <row r="28" spans="1:13" ht="18.75" customHeight="1" x14ac:dyDescent="0.2"/>
    <row r="29" spans="1:13" ht="53.25" customHeight="1" x14ac:dyDescent="0.2"/>
    <row r="30" spans="1:13" ht="78.75" customHeight="1" x14ac:dyDescent="0.2"/>
    <row r="31" spans="1:13" ht="25.5" customHeight="1" x14ac:dyDescent="0.2"/>
    <row r="32" spans="1:13" ht="25.5" customHeight="1" x14ac:dyDescent="0.2"/>
    <row r="33" spans="6:8" ht="31.5" customHeight="1" x14ac:dyDescent="0.2"/>
    <row r="34" spans="6:8" ht="21" customHeight="1" x14ac:dyDescent="0.2"/>
    <row r="35" spans="6:8" ht="21" customHeight="1" x14ac:dyDescent="0.2"/>
    <row r="36" spans="6:8" ht="20.25" customHeight="1" x14ac:dyDescent="0.2">
      <c r="F36" s="38"/>
      <c r="G36" s="38"/>
      <c r="H36" s="20"/>
    </row>
    <row r="37" spans="6:8" ht="21.75" customHeight="1" x14ac:dyDescent="0.2">
      <c r="F37" s="38"/>
      <c r="G37" s="38"/>
      <c r="H37" s="20"/>
    </row>
    <row r="38" spans="6:8" ht="17.25" customHeight="1" x14ac:dyDescent="0.2">
      <c r="F38" s="38"/>
      <c r="G38" s="38"/>
      <c r="H38" s="20"/>
    </row>
    <row r="39" spans="6:8" ht="18" customHeight="1" x14ac:dyDescent="0.2">
      <c r="F39" s="38"/>
      <c r="G39" s="38"/>
      <c r="H39" s="20"/>
    </row>
    <row r="40" spans="6:8" ht="18" customHeight="1" x14ac:dyDescent="0.2">
      <c r="F40" s="38"/>
      <c r="G40" s="38"/>
      <c r="H40" s="20"/>
    </row>
    <row r="41" spans="6:8" ht="22.5" customHeight="1" x14ac:dyDescent="0.2">
      <c r="F41" s="38"/>
      <c r="G41" s="38"/>
      <c r="H41" s="20"/>
    </row>
    <row r="42" spans="6:8" ht="21" customHeight="1" x14ac:dyDescent="0.2">
      <c r="F42" s="38"/>
      <c r="G42" s="38"/>
      <c r="H42" s="20"/>
    </row>
    <row r="43" spans="6:8" ht="20.25" customHeight="1" x14ac:dyDescent="0.2">
      <c r="F43" s="38"/>
      <c r="G43" s="38"/>
      <c r="H43" s="20"/>
    </row>
    <row r="44" spans="6:8" ht="19.5" customHeight="1" x14ac:dyDescent="0.2">
      <c r="F44" s="38"/>
      <c r="G44" s="38"/>
      <c r="H44" s="20"/>
    </row>
    <row r="45" spans="6:8" ht="20.25" customHeight="1" x14ac:dyDescent="0.2">
      <c r="F45" s="38"/>
      <c r="G45" s="38"/>
      <c r="H45" s="20"/>
    </row>
    <row r="46" spans="6:8" ht="21" customHeight="1" x14ac:dyDescent="0.2">
      <c r="F46" s="38"/>
      <c r="G46" s="38"/>
      <c r="H46" s="20"/>
    </row>
    <row r="47" spans="6:8" ht="18" customHeight="1" x14ac:dyDescent="0.2">
      <c r="F47" s="38"/>
      <c r="G47" s="38"/>
      <c r="H47" s="20"/>
    </row>
    <row r="48" spans="6:8" ht="19.5" customHeight="1" x14ac:dyDescent="0.2">
      <c r="F48" s="38"/>
      <c r="G48" s="38"/>
      <c r="H48" s="20"/>
    </row>
    <row r="49" spans="6:8" ht="18" customHeight="1" x14ac:dyDescent="0.2">
      <c r="F49" s="38"/>
      <c r="G49" s="38"/>
      <c r="H49" s="20"/>
    </row>
    <row r="50" spans="6:8" ht="27.75" customHeight="1" x14ac:dyDescent="0.2">
      <c r="F50" s="38"/>
      <c r="G50" s="38"/>
      <c r="H50" s="20"/>
    </row>
    <row r="51" spans="6:8" ht="21.75" customHeight="1" x14ac:dyDescent="0.2">
      <c r="F51" s="38"/>
      <c r="G51" s="38"/>
      <c r="H51" s="20"/>
    </row>
    <row r="52" spans="6:8" ht="24" customHeight="1" x14ac:dyDescent="0.2">
      <c r="F52" s="38"/>
      <c r="G52" s="38"/>
      <c r="H52" s="20"/>
    </row>
    <row r="53" spans="6:8" ht="18" customHeight="1" x14ac:dyDescent="0.2">
      <c r="F53" s="38"/>
      <c r="G53" s="38"/>
      <c r="H53" s="20"/>
    </row>
    <row r="54" spans="6:8" ht="21" customHeight="1" x14ac:dyDescent="0.2">
      <c r="F54" s="38"/>
      <c r="G54" s="38"/>
      <c r="H54" s="20"/>
    </row>
    <row r="55" spans="6:8" ht="18.75" customHeight="1" x14ac:dyDescent="0.2">
      <c r="F55" s="38"/>
      <c r="G55" s="38"/>
      <c r="H55" s="20"/>
    </row>
    <row r="56" spans="6:8" ht="24" customHeight="1" x14ac:dyDescent="0.2">
      <c r="F56" s="38"/>
      <c r="G56" s="38"/>
      <c r="H56" s="20"/>
    </row>
    <row r="57" spans="6:8" ht="27" customHeight="1" x14ac:dyDescent="0.2">
      <c r="F57" s="38"/>
      <c r="G57" s="38"/>
      <c r="H57" s="20"/>
    </row>
    <row r="58" spans="6:8" ht="25.5" customHeight="1" x14ac:dyDescent="0.2">
      <c r="F58" s="38"/>
      <c r="G58" s="38"/>
      <c r="H58" s="20"/>
    </row>
    <row r="59" spans="6:8" ht="18" customHeight="1" x14ac:dyDescent="0.2">
      <c r="F59" s="38"/>
      <c r="G59" s="38"/>
      <c r="H59" s="20"/>
    </row>
    <row r="60" spans="6:8" ht="18" customHeight="1" x14ac:dyDescent="0.2">
      <c r="F60" s="38"/>
      <c r="G60" s="38"/>
      <c r="H60" s="20"/>
    </row>
    <row r="61" spans="6:8" ht="18.75" customHeight="1" x14ac:dyDescent="0.2">
      <c r="F61" s="38"/>
      <c r="G61" s="38"/>
      <c r="H61" s="20"/>
    </row>
    <row r="62" spans="6:8" ht="15" customHeight="1" x14ac:dyDescent="0.2">
      <c r="F62" s="38"/>
      <c r="G62" s="38"/>
      <c r="H62" s="20"/>
    </row>
    <row r="63" spans="6:8" ht="23.25" customHeight="1" x14ac:dyDescent="0.2">
      <c r="F63" s="38"/>
      <c r="G63" s="38"/>
      <c r="H63" s="20"/>
    </row>
    <row r="64" spans="6:8" ht="21" customHeight="1" x14ac:dyDescent="0.2">
      <c r="F64" s="38"/>
      <c r="G64" s="38"/>
      <c r="H64" s="20"/>
    </row>
    <row r="65" spans="6:8" ht="19.5" customHeight="1" x14ac:dyDescent="0.2">
      <c r="F65" s="38"/>
      <c r="G65" s="38"/>
      <c r="H65" s="20"/>
    </row>
    <row r="66" spans="6:8" ht="17.25" customHeight="1" x14ac:dyDescent="0.2">
      <c r="F66" s="38"/>
      <c r="G66" s="38"/>
      <c r="H66" s="20"/>
    </row>
  </sheetData>
  <dataConsolidate/>
  <mergeCells count="41">
    <mergeCell ref="M13:M15"/>
    <mergeCell ref="E13:E15"/>
    <mergeCell ref="J13:J15"/>
    <mergeCell ref="B10:B11"/>
    <mergeCell ref="C1:K2"/>
    <mergeCell ref="A1:B2"/>
    <mergeCell ref="A23:M23"/>
    <mergeCell ref="I21:K21"/>
    <mergeCell ref="D4:E4"/>
    <mergeCell ref="K8:K9"/>
    <mergeCell ref="J8:J9"/>
    <mergeCell ref="I8:I9"/>
    <mergeCell ref="D5:E5"/>
    <mergeCell ref="F4:I4"/>
    <mergeCell ref="J4:M4"/>
    <mergeCell ref="J5:M5"/>
    <mergeCell ref="F5:I5"/>
    <mergeCell ref="D10:D11"/>
    <mergeCell ref="C10:C11"/>
    <mergeCell ref="A10:A11"/>
    <mergeCell ref="A8:B8"/>
    <mergeCell ref="A4:C4"/>
    <mergeCell ref="A5:C5"/>
    <mergeCell ref="A6:M6"/>
    <mergeCell ref="G8:G9"/>
    <mergeCell ref="F8:F9"/>
    <mergeCell ref="E8:E9"/>
    <mergeCell ref="D8:D9"/>
    <mergeCell ref="C8:C9"/>
    <mergeCell ref="M8:M9"/>
    <mergeCell ref="L8:L9"/>
    <mergeCell ref="H8:H9"/>
    <mergeCell ref="H10:H11"/>
    <mergeCell ref="E10:E11"/>
    <mergeCell ref="G10:G11"/>
    <mergeCell ref="M10:M11"/>
    <mergeCell ref="F10:F11"/>
    <mergeCell ref="I10:I11"/>
    <mergeCell ref="J10:J11"/>
    <mergeCell ref="K10:K11"/>
    <mergeCell ref="L10:L11"/>
  </mergeCells>
  <conditionalFormatting sqref="B10 B12:B20">
    <cfRule type="expression" priority="31">
      <formula>"si numero (1=0%); sino numero (2=50%); sino numero (3=100%)"</formula>
    </cfRule>
  </conditionalFormatting>
  <conditionalFormatting sqref="E10:H10 E12:E13 E19:E20 E16:E17">
    <cfRule type="expression" priority="12">
      <formula>"si numero (1=0%); sino numero (2=50%); sino numero (3=100%)"</formula>
    </cfRule>
  </conditionalFormatting>
  <conditionalFormatting sqref="F12:H20">
    <cfRule type="expression" priority="1">
      <formula>"si numero (1=0%); sino numero (2=50%); sino numero (3=100%)"</formula>
    </cfRule>
  </conditionalFormatting>
  <conditionalFormatting sqref="K10">
    <cfRule type="iconSet" priority="11">
      <iconSet iconSet="3Symbols">
        <cfvo type="percent" val="0"/>
        <cfvo type="num" val="0.55000000000000004"/>
        <cfvo type="num" val="0.8"/>
      </iconSet>
    </cfRule>
  </conditionalFormatting>
  <conditionalFormatting sqref="K12:K20">
    <cfRule type="iconSet" priority="9">
      <iconSet iconSet="3Symbols">
        <cfvo type="percent" val="0"/>
        <cfvo type="num" val="0.55000000000000004"/>
        <cfvo type="num" val="0.8"/>
      </iconSet>
    </cfRule>
  </conditionalFormatting>
  <dataValidations count="1">
    <dataValidation type="list" allowBlank="1" showInputMessage="1" showErrorMessage="1" sqref="D5:E5" xr:uid="{00000000-0002-0000-0100-000000000000}">
      <formula1>$BA$8:$BA$16</formula1>
    </dataValidation>
  </dataValidations>
  <printOptions horizontalCentered="1"/>
  <pageMargins left="0.25196850393700793" right="0.25196850393700793" top="0.74803149606299213" bottom="0.74803149606299213" header="0.31496062992125984" footer="0.31496062992125984"/>
  <pageSetup paperSize="5" scale="70" orientation="landscape" r:id="rId1"/>
  <colBreaks count="2" manualBreakCount="2">
    <brk id="13" max="1048575" man="1"/>
    <brk id="36" max="1048575" man="1"/>
  </col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D1C69B932E67942A0CAC6F37C8AE688" ma:contentTypeVersion="14" ma:contentTypeDescription="Crear nuevo documento." ma:contentTypeScope="" ma:versionID="e4501b5cab54794b38f38d6940a4e10d">
  <xsd:schema xmlns:xsd="http://www.w3.org/2001/XMLSchema" xmlns:xs="http://www.w3.org/2001/XMLSchema" xmlns:p="http://schemas.microsoft.com/office/2006/metadata/properties" xmlns:ns2="273f7267-0ab5-4a26-9df0-693e7eb209e6" xmlns:ns3="e31311bd-31ff-4282-8d42-643c92e0006f" targetNamespace="http://schemas.microsoft.com/office/2006/metadata/properties" ma:root="true" ma:fieldsID="71886fe201d38deecbdd0e4e9d8fc3bf" ns2:_="" ns3:_="">
    <xsd:import namespace="273f7267-0ab5-4a26-9df0-693e7eb209e6"/>
    <xsd:import namespace="e31311bd-31ff-4282-8d42-643c92e0006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2:MediaServiceLocation" minOccurs="0"/>
                <xsd:element ref="ns3:SharedWithUsers" minOccurs="0"/>
                <xsd:element ref="ns3:SharedWithDetails" minOccurs="0"/>
                <xsd:element ref="ns2:_x0053_IG2020"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3f7267-0ab5-4a26-9df0-693e7eb209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_x0053_IG2020" ma:index="20" nillable="true" ma:displayName="SIG 2020" ma:format="Dropdown" ma:internalName="_x0053_IG2020" ma:percentage="TRUE">
      <xsd:simpleType>
        <xsd:restriction base="dms:Number"/>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1311bd-31ff-4282-8d42-643c92e0006f"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0053_IG2020 xmlns="273f7267-0ab5-4a26-9df0-693e7eb209e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BBA2EE7-6F14-43CF-91EB-993E4A8801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3f7267-0ab5-4a26-9df0-693e7eb209e6"/>
    <ds:schemaRef ds:uri="e31311bd-31ff-4282-8d42-643c92e000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4A32855-5549-43D9-8E86-3D5226271196}">
  <ds:schemaRefs>
    <ds:schemaRef ds:uri="http://schemas.microsoft.com/office/2006/metadata/properties"/>
    <ds:schemaRef ds:uri="http://schemas.microsoft.com/office/infopath/2007/PartnerControls"/>
    <ds:schemaRef ds:uri="273f7267-0ab5-4a26-9df0-693e7eb209e6"/>
  </ds:schemaRefs>
</ds:datastoreItem>
</file>

<file path=customXml/itemProps3.xml><?xml version="1.0" encoding="utf-8"?>
<ds:datastoreItem xmlns:ds="http://schemas.openxmlformats.org/officeDocument/2006/customXml" ds:itemID="{7A0026F4-9C84-4016-8CE7-B4FE595F0E5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Indicadores del Proceso</vt:lpstr>
      <vt:lpstr>Hoja 1</vt:lpstr>
      <vt:lpstr>'Hoja 1'!Área_de_impresión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Universidad de Pamplona</cp:lastModifiedBy>
  <cp:revision/>
  <dcterms:created xsi:type="dcterms:W3CDTF">2015-05-13T20:29:39Z</dcterms:created>
  <dcterms:modified xsi:type="dcterms:W3CDTF">2024-10-21T23:05:47Z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0x0101000D1C69B932E67942A0CAC6F37C8AE688</vt:lpwstr>
  </property>
</Properties>
</file>