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90" windowHeight="7755" activeTab="1"/>
  </bookViews>
  <sheets>
    <sheet name="Indicadores del Proceso" sheetId="1" r:id="rId1"/>
    <sheet name="Hoja 1" sheetId="2" r:id="rId2"/>
  </sheet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9" i="2" l="1"/>
  <c r="L28" i="2"/>
  <c r="L27" i="2"/>
  <c r="L26" i="2"/>
  <c r="L25" i="2"/>
  <c r="L24" i="2"/>
  <c r="L23" i="2"/>
  <c r="L22" i="2"/>
  <c r="L21" i="2"/>
  <c r="L20" i="2"/>
  <c r="L19" i="2"/>
  <c r="L18" i="2"/>
  <c r="L12" i="2"/>
  <c r="L17" i="2"/>
  <c r="L16" i="2" l="1"/>
  <c r="L10" i="2" l="1"/>
  <c r="L11" i="2" l="1"/>
  <c r="L13" i="2"/>
  <c r="L14" i="2"/>
  <c r="L15" i="2"/>
  <c r="L30"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authors>
    <author>USUARIO</author>
  </authors>
  <commentList>
    <comment ref="U10" authorId="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text>
        <r>
          <rPr>
            <b/>
            <sz val="9"/>
            <color indexed="81"/>
            <rFont val="Tahoma"/>
            <family val="2"/>
          </rPr>
          <t>USUARIO:</t>
        </r>
        <r>
          <rPr>
            <sz val="9"/>
            <color indexed="81"/>
            <rFont val="Tahoma"/>
            <family val="2"/>
          </rPr>
          <t xml:space="preserve">
% de cumplimiento por Actividad
</t>
        </r>
      </text>
    </comment>
    <comment ref="X10" authorId="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authors>
    <author>Usuario</author>
    <author>USUARIO</author>
  </authors>
  <commentList>
    <comment ref="E5" authorId="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6 acciones planteadas se asigna el porcentaje por acción de la siguiente manera  “=(100/6)”.</t>
        </r>
      </text>
    </comment>
    <comment ref="K8" authorId="1">
      <text>
        <r>
          <rPr>
            <b/>
            <sz val="11"/>
            <color indexed="81"/>
            <rFont val="Tahoma"/>
            <family val="2"/>
          </rPr>
          <t xml:space="preserve">Nota: Se asigna una calificación de acuerdo al estado de la acción.
Ejemplo:
</t>
        </r>
        <r>
          <rPr>
            <sz val="11"/>
            <color indexed="81"/>
            <rFont val="Tahoma"/>
            <family val="2"/>
          </rPr>
          <t>Acción ejecutada: 3 – verde
Acción en ejecución: 2 – amarillo
Acción sin ejecutar: 1 - rojo</t>
        </r>
      </text>
    </comment>
    <comment ref="A9" authorId="0">
      <text>
        <r>
          <rPr>
            <b/>
            <sz val="9"/>
            <color indexed="81"/>
            <rFont val="Tahoma"/>
            <family val="2"/>
          </rPr>
          <t xml:space="preserve">O = Observación
Nota: Diligenciar solo para Hallazgos de Auditorías   </t>
        </r>
      </text>
    </comment>
    <comment ref="B9" authorId="0">
      <text>
        <r>
          <rPr>
            <b/>
            <sz val="9"/>
            <color indexed="81"/>
            <rFont val="Tahoma"/>
            <family val="2"/>
          </rPr>
          <t>NC=  No Conformidad 
Nota: Diligenciar solo para Hallazgos de Auditorías</t>
        </r>
      </text>
    </comment>
    <comment ref="C9" authorId="0">
      <text>
        <r>
          <rPr>
            <b/>
            <sz val="9"/>
            <color indexed="81"/>
            <rFont val="Tahoma"/>
            <family val="2"/>
          </rPr>
          <t xml:space="preserve">
Nota: Diligenciar solo para Hallazgos de Auditorías
</t>
        </r>
      </text>
    </comment>
  </commentList>
</comments>
</file>

<file path=xl/sharedStrings.xml><?xml version="1.0" encoding="utf-8"?>
<sst xmlns="http://schemas.openxmlformats.org/spreadsheetml/2006/main" count="195" uniqueCount="134">
  <si>
    <t xml:space="preserve">Tipo de Acción </t>
  </si>
  <si>
    <t>Co</t>
  </si>
  <si>
    <t>Cr</t>
  </si>
  <si>
    <t>Pr</t>
  </si>
  <si>
    <t>Mj</t>
  </si>
  <si>
    <t>Acciones Planteadas</t>
  </si>
  <si>
    <t>No cumple</t>
  </si>
  <si>
    <t>En ejecución</t>
  </si>
  <si>
    <t>Ejecutado</t>
  </si>
  <si>
    <t>Número de acciones</t>
  </si>
  <si>
    <t xml:space="preserve">Corrección= Co </t>
  </si>
  <si>
    <t>Correctiva= Cr</t>
  </si>
  <si>
    <t>Preventiva= Pr</t>
  </si>
  <si>
    <t>Mejora= Mj</t>
  </si>
  <si>
    <t>Calificativo</t>
  </si>
  <si>
    <t>% de Cumplimiento del Plan de Mejoramiento</t>
  </si>
  <si>
    <t>Fecha de inicio DD/MM/AAAA</t>
  </si>
  <si>
    <t>Fecha de cierre DD/MM/AAAA</t>
  </si>
  <si>
    <t>Calificación</t>
  </si>
  <si>
    <t>% de cumplimiento por Actividad</t>
  </si>
  <si>
    <t>Porcentaje Cumpliento por  hallazgo</t>
  </si>
  <si>
    <t>Fecha:  XX/XX/XXXX</t>
  </si>
  <si>
    <t>Cumplimiento del Indicador</t>
  </si>
  <si>
    <t>Cumplimiento de la Meta</t>
  </si>
  <si>
    <t xml:space="preserve"> Hallazgo</t>
  </si>
  <si>
    <t>Analisis del Hallazgo</t>
  </si>
  <si>
    <t>Responsable</t>
  </si>
  <si>
    <t xml:space="preserve">Control y Seguimiento </t>
  </si>
  <si>
    <t xml:space="preserve">Indicadores por Actividad </t>
  </si>
  <si>
    <t xml:space="preserve">Meta por Actividad </t>
  </si>
  <si>
    <t xml:space="preserve">NOMBRE DEL PROCESO O PROGRAMA ACADÉMICO </t>
  </si>
  <si>
    <t>Código</t>
  </si>
  <si>
    <t>Página</t>
  </si>
  <si>
    <r>
      <t xml:space="preserve">Indicadores del Proceso </t>
    </r>
    <r>
      <rPr>
        <b/>
        <sz val="10"/>
        <color theme="1"/>
        <rFont val="Arial"/>
        <family val="2"/>
      </rPr>
      <t>(Cr)</t>
    </r>
  </si>
  <si>
    <t>1 de 1</t>
  </si>
  <si>
    <t>FAC-28 v.01</t>
  </si>
  <si>
    <t>Verificación a la Efectividad de las Acciones de los Planes de Mejoramiento</t>
  </si>
  <si>
    <t>Condición de Calidad (SOLO PROGRAMA ACADÉMICO)</t>
  </si>
  <si>
    <t xml:space="preserve">Estrategia </t>
  </si>
  <si>
    <t>% por Acción</t>
  </si>
  <si>
    <t>NC</t>
  </si>
  <si>
    <t>DESCRIPCIÓN DEL HALLAZGO</t>
  </si>
  <si>
    <t>REQUISITO</t>
  </si>
  <si>
    <t>ANÁLISIS DEL HALLAZGO  
(Causas del hallazgo)</t>
  </si>
  <si>
    <t>ACCIONES PLANTEADAS</t>
  </si>
  <si>
    <t>FECHA DE INICIO</t>
  </si>
  <si>
    <t>FECHA DE CIERRE</t>
  </si>
  <si>
    <t>CONTROL Y SEGUIMIENTO</t>
  </si>
  <si>
    <t>RESPONSABLE</t>
  </si>
  <si>
    <t>% POR ACCIÓN</t>
  </si>
  <si>
    <t>NOTA: EJECUTADAS LAS ACCIONES PLANTEADAS Y UNA VEZ VERIFICADA SU EFECTIVIDAD DEBE DEJARSE LA EVIDENCIA EN ACTA DE REUNION, DE LO CONTRARIO DEBE REPLANTEARSE LA ACCIÓN.</t>
  </si>
  <si>
    <t xml:space="preserve">% DE CUMPLIMIENTO POR ACCIÓN </t>
  </si>
  <si>
    <t>% DE CUMPLIMIENTO DEL PLAN DE MEJORAMIENTO</t>
  </si>
  <si>
    <t>FCI-19 v.05</t>
  </si>
  <si>
    <t>AUDITORÍA EXTERNA</t>
  </si>
  <si>
    <t xml:space="preserve">AUDITORÍA INTERNA  </t>
  </si>
  <si>
    <t>PRODUCTO O SERVICIO  NO CONFORME</t>
  </si>
  <si>
    <t xml:space="preserve">EVALUACIÓN DE DESEMPEÑO
</t>
  </si>
  <si>
    <t xml:space="preserve">MEDICIÓN SATISFACCIÓN DEL CLIENTE </t>
  </si>
  <si>
    <t xml:space="preserve">INDICADORES DE GESTIÓN DEL PROCESO   </t>
  </si>
  <si>
    <t>ESTADO DE LA ACCIÓN</t>
  </si>
  <si>
    <t>Plan de Acciones Correctivas</t>
  </si>
  <si>
    <t>CAMPOS SOLO PARA CASOS DE AUDITORIA INTERNA O EXTERNA</t>
  </si>
  <si>
    <t>FECHA DE ELABORACIÓN</t>
  </si>
  <si>
    <t>N° DE ACTA DE REUNIÓN</t>
  </si>
  <si>
    <t>OTRO</t>
  </si>
  <si>
    <t>X</t>
  </si>
  <si>
    <t xml:space="preserve">ESPACIO RESERVADO PARA DILIENCIAR POR LA ADMINISTRACIÓN DEL SIG O CONTROL INTERNO DE GESTIÓN </t>
  </si>
  <si>
    <t>PRODUCTO DE:</t>
  </si>
  <si>
    <t>EVALUACIONES DE CONTROL INTERNO</t>
  </si>
  <si>
    <t>Comunicación y Prensa</t>
  </si>
  <si>
    <t>Una vez esté aprobada y actualizada de manera oficial se realizará un comité de mejoramiento para informar la respectiva validación</t>
  </si>
  <si>
    <t>Grupo de mejoramiento del proceso Comunicación y Prensa</t>
  </si>
  <si>
    <r>
      <t xml:space="preserve">En el grupo de mejoramiento se realizará el análisis de las </t>
    </r>
    <r>
      <rPr>
        <b/>
        <sz val="10"/>
        <rFont val="Arial"/>
        <family val="2"/>
      </rPr>
      <t>NO
CONFORMIDAD</t>
    </r>
    <r>
      <rPr>
        <sz val="10"/>
        <rFont val="Arial"/>
        <family val="2"/>
      </rPr>
      <t xml:space="preserve"> para mejorar</t>
    </r>
  </si>
  <si>
    <t>MC</t>
  </si>
  <si>
    <t>4.4.1 a. Mejora continua del sistema de Gestión de Calidad</t>
  </si>
  <si>
    <t xml:space="preserve">Frente a este requisito manifestando prorocedimiento establecido en SIG no es claro lo que imposibilita que se puede establecer en este proceso; conllevando al incumplimiento de este requisito y a la vez no se puede demostrar mediante documento soporte de entrada y salidas de los diferentes procesos para la mejora,  faltando claridad sobre la caracterización del proceso de Comunicación y Prensa
</t>
  </si>
  <si>
    <t xml:space="preserve">Se solicitará la respectiva revisión y aprobación a la Oficina del SIG </t>
  </si>
  <si>
    <t xml:space="preserve"> </t>
  </si>
  <si>
    <t>6.1.1 Determinación de los riesgos y oportunidades para el logro de los resultados previstos</t>
  </si>
  <si>
    <t xml:space="preserve">Frente a esta requisito manifiesta q ue no se ha elaborado la matriz de riesgos y oportunidades, para el logro y evaluación de resultados, lo que conlleva a que los riesgos que son identificados ni se socialicen ni se hace seguimiento al interior del equipo, y adicional no se dejen plasmados en un plan de mejoramiento.
</t>
  </si>
  <si>
    <t xml:space="preserve"> 6.1.2 La organización debe planificar:
a. Las acciones para abordar los riesgos y oportunidades
b. ¿Se han abordado los riesgos y oportunidades de los procesos, se ha evaluado la eficacia de las acciones?</t>
  </si>
  <si>
    <t xml:space="preserve">En este requisito se evidencia que no existe   documento de la planificacion de las actividades que maneja la oficina, lo que conlleva a que en el momento de que exista un riesgo en sus diferentes actividades y esta no se pueda evaluar por estar </t>
  </si>
  <si>
    <t>Se requiete realizar matriz de panificacion de actividades para su respectivo seguimiento y evaluacion del mismo</t>
  </si>
  <si>
    <t>6.2.1 Coherentes con la política de calidad - medibles – seguimiento - se comunican</t>
  </si>
  <si>
    <t>Se realizará la respectiva actualización de los indicadores con el fin de identificar y determinara el nivel de aceptacon de las actividades realizadas por la oficina, junto con la asesoría de  la Oficina Gestión de Control Interno. En donde se actualizó la matríz y fue avalada por el grupo de mejoramiento.</t>
  </si>
  <si>
    <t>6.2.2 Planificar cómo lograr sus objetivos de la calidad</t>
  </si>
  <si>
    <t>Frente a este requisito se requiere elaborar ma matriz de planificacion de las actividades, lo cual se identifica mediante FAC-23 v.01 Planificación, Control y Seguimiento de Actividades para la dependencia, se hace necesario el seguimiento, evaluación al cumplimiento de lo planificado que permita analizar, hacer seguimiento y realizar estrategias de mejoramiento, medir la satisfacción de los clientes.</t>
  </si>
  <si>
    <t>Solicitar la actualización oficial del documento debidamente validado dentro de los procesos de la Universidad de Pamplona, ademas elaboracion de encuesta para medier la satisfaccion del cliente</t>
  </si>
  <si>
    <t>6.3 Planificación de cambios</t>
  </si>
  <si>
    <t>Se hace necesaro evidenciar mediante documento la planificacion del cambio,  planificar las diversas actividades que maneja la oficina
No manejan el formato FAC 49 Plan de gestión del cambio.</t>
  </si>
  <si>
    <t>Se realizará comité de mejoramiento para la respectiva aprobación y aportes respecto al documento.</t>
  </si>
  <si>
    <t>7.3 Toma de conciencia. El personal tiene conciencia sobre la política de calidad – los objetivos – la eficacia del sistema de gestión de calidad – incumplimiento de los requisitos</t>
  </si>
  <si>
    <t>Frente a este requisito se hace necesario realizar capacitaciones y documetar accciones para que el equipo de trabajo tenga conocimiento de la normatividad existente medios de comunicación</t>
  </si>
  <si>
    <t xml:space="preserve">Se solicitará apoyo a la Oficina Juridica de la institucion </t>
  </si>
  <si>
    <t>7.5. información documentada (norma)</t>
  </si>
  <si>
    <t xml:space="preserve">Se hace necesario documentar las actividades que realiza la oficina  en carpetas bajo las normas de gestión documental y soportada con las diferentes evidencias 
</t>
  </si>
  <si>
    <t>Se recomienda socializar dicha normatividad al interior del área a través del área jurídica de la institución
Frente a la matriz de flujo FDE.CP-01 de la información no la manejan</t>
  </si>
  <si>
    <t>7.5.2 Crear y actualizar la información documentada</t>
  </si>
  <si>
    <t>Se requiera  documento soporte de la información documentada No existe seguimiento a los requerimientos, a la normatividad. No se refleja la gestión al manejo de la información documentada. No hay archivos actualizados de la información documentada.
No hay ni existe seguimiento a los formatos de requerimiento del producto o servicio; ni para radio, televisión o prensa.</t>
  </si>
  <si>
    <t xml:space="preserve">Se solicita apoyo a la oficina del SIG parala creacionde los diferentes documentos soportes que requiere la oficina  </t>
  </si>
  <si>
    <t>7.5.3. control de la información documentada
7.5.3.1. Disponible y idónea para su uso donde y cuando se necesite. Está protegida adecuadamente por pérdida o deterioro</t>
  </si>
  <si>
    <t>Frente a este requisito se hace necesario que existaun sitio adecuado y  un medio tecnologico para el majenor de la informacion documentada y almacenada en  salas de medios y en otros medios digitales como backup que no sean equipos de trabajo , para un mojor control 
de conservación y la historia fílmica de la institución.</t>
  </si>
  <si>
    <t>Se requierea apoyo de la alta direcciòn, de recurso fisicos</t>
  </si>
  <si>
    <t>7.5.3.2 Control de la información documentada</t>
  </si>
  <si>
    <t xml:space="preserve">Se requierea apoyo del SIG para la creacion del procedimiento y de Gestion Domuental para el manejor da las tablas de retencion documental </t>
  </si>
  <si>
    <t>Se requiere crear documento para el control y vefificacion de la información documentada, pues no hay un control claro de su ejecución, distribución, almacenamiento, cambios, conservación y distribución final del producto o servicio
Se sugiere la realización de un procedimiento para cada una de los procesos, lo cual permite facilitar la información documentada, socialización al personal y controlar los cambios para proteger el proceso frente a posibles modificaciones no autorizadas.</t>
  </si>
  <si>
    <t>Se requiere establecer procedimientos separados para cada uno de los servicios ofrecidos por la oficina de comunicación y prensa.
Se debe hacer seguimiento e información documentada,  a los ni indicadores que permita evaluar dichas actividades</t>
  </si>
  <si>
    <t>Elaboracion de procedimientos apoyados por el SIG para la creacion de los procedimientos</t>
  </si>
  <si>
    <t>8.1 Planificación y control operacional
Se planifican las actividades y son conforme los productos y servicios con los requisitos                    8.2.3.1 Revisión de los requisitos para los productos y servicios - Requisitos</t>
  </si>
  <si>
    <t>8.7.1 Control de las salidas no conformes con sus requisitos se identifican y se controlan para prevenir su uso o entrega no intencionada: Corrección – separación devolución o suspensión de los productos o servicios – información al cliente</t>
  </si>
  <si>
    <t>Frente a este requisito se requiere dejar soportada la salida no conforme del producto de acuerdo al requisito, pues toda corrección se realiza sobre el desarrollo de la actividad sin que se haga evaluación ni seguimiento a dicha labor
No se tienen acciones, ni indicadores que permita medir la satisfacción del cliente, se hace por la aceptación del cliente; el producto sale a complacencia del cliente</t>
  </si>
  <si>
    <t xml:space="preserve">Elaboracion de procedimientos apoyados por el SIG - encuestas de satisfacciond el cliente - medicion de indicadores </t>
  </si>
  <si>
    <t>8.7.2 La organización debe conservar la información documentada: describa la no conformidad - acciones tomadas – concesiones obtenidas - identifique la autoridad que decide la acción con respecto a la no conformidad</t>
  </si>
  <si>
    <t xml:space="preserve">Se requiere documentar la informacion para un control claro de su ejecución, distribución, almacenamiento, cambios, conservación y distribución final del producto o servicio realizado
</t>
  </si>
  <si>
    <t>Elaboracion de acciones para el manejo de la información por parte del responsable de proceso ni de los apoyos al proceso</t>
  </si>
  <si>
    <t>9.1.1 Evaluación del desempeño, seguimiento, medición, análisis y evaluación</t>
  </si>
  <si>
    <t>Se requiere elaboracion de registos  de evaluaciones del desempeño seguimiento, medición, análisis y evaluación</t>
  </si>
  <si>
    <t>Se requierea apoyo del SIG para la creacion del procedimiento</t>
  </si>
  <si>
    <t xml:space="preserve">9.1.2 Satisfacción del cliente
</t>
  </si>
  <si>
    <t>Se requiete reaizar encuestas a los clientes, para conocer la  la calidad del servicio, realizar seguimiento y evaluación de los productos y servicios realizados</t>
  </si>
  <si>
    <t>Elaboracion de encuesta que permita medir el grado de satisfacion y aceptacion de la dependencia en las diversas actividades que realiza</t>
  </si>
  <si>
    <t>9.1.3 Análisis y evaluación</t>
  </si>
  <si>
    <t>Como se plasma en requisitos anteriores sobre evaluación de los productos y servicios, debe exister registros e indicadores que permita analizar y evaluar el grado de aceptación y satisfacción del cliente. La eficiencia y las acciones de mejora son tomadas para abordar posibles riesgo y las oportunidades frente al proceso para el sistema de gestión de la calidad</t>
  </si>
  <si>
    <t>9.2.1. Auditoria Interna: a intervalos planificados para proporcionar información acerca de si el sistema de gestión de la calidad:</t>
  </si>
  <si>
    <t xml:space="preserve">Frente a esta requisito se hace necesario  planificar por parte del responsable del proceso los controles de las actividades que realiza la dependencia, evaluarl los procesos </t>
  </si>
  <si>
    <t>10.1. Oportunidades de mejora e implementan las acciones</t>
  </si>
  <si>
    <t xml:space="preserve">Se requiere planear las acciones correctivas, un plan de mejoras, acciones o matriz de mejora continua que permita evaluar y mejorar el proceso
</t>
  </si>
  <si>
    <t>Se requiere apoyo del SIG para la creacion de la documentacion necesaria de los procedimientos del area</t>
  </si>
  <si>
    <t>2 de diciembre de 2021</t>
  </si>
  <si>
    <t xml:space="preserve">NOMBRE DEL PROCESO: </t>
  </si>
  <si>
    <t>acta 24 de 02 de diciembre de 2021</t>
  </si>
  <si>
    <t>Se observa que no se demuestra los indicadores que permita hacer seguimiento. Manifiestan que en vigencias anteriores se venía realizando pero no se tiene soportes ni socialización de los mismos.</t>
  </si>
  <si>
    <t>Se requiere acompañamiento del SIG y dependencias de control para la mejora del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</si>
</sst>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tint="-0.499984740745262"/>
      <name val="Arial"/>
      <family val="2"/>
    </font>
    <font>
      <b/>
      <sz val="10"/>
      <color theme="0"/>
      <name val="Arial"/>
      <family val="2"/>
    </font>
    <font>
      <sz val="10"/>
      <color rgb="FFFF0000"/>
      <name val="Arial"/>
      <family val="2"/>
    </font>
    <font>
      <b/>
      <sz val="10"/>
      <color rgb="FFFF0000"/>
      <name val="Arial"/>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AD323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2">
    <xf numFmtId="0" fontId="0" fillId="0" borderId="0"/>
    <xf numFmtId="9" fontId="7" fillId="0" borderId="0" applyFont="0" applyFill="0" applyBorder="0" applyAlignment="0" applyProtection="0"/>
  </cellStyleXfs>
  <cellXfs count="167">
    <xf numFmtId="0" fontId="0" fillId="0" borderId="0" xfId="0"/>
    <xf numFmtId="0" fontId="3" fillId="3" borderId="1" xfId="0" applyFont="1" applyFill="1" applyBorder="1" applyAlignment="1"/>
    <xf numFmtId="0" fontId="3" fillId="0" borderId="1" xfId="0" applyFont="1" applyBorder="1" applyAlignment="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xf numFmtId="0" fontId="3" fillId="0" borderId="12" xfId="0" applyFont="1" applyBorder="1" applyAlignment="1">
      <alignment horizontal="center" vertical="center"/>
    </xf>
    <xf numFmtId="0" fontId="3" fillId="0" borderId="0" xfId="0" applyFont="1"/>
    <xf numFmtId="0" fontId="3" fillId="0" borderId="0" xfId="0" applyFont="1" applyAlignme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4" fillId="6" borderId="1" xfId="0" applyFont="1" applyFill="1" applyBorder="1" applyAlignment="1">
      <alignment horizontal="center" vertical="center"/>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textRotation="90"/>
    </xf>
    <xf numFmtId="0" fontId="8" fillId="0" borderId="0" xfId="0" applyFont="1" applyFill="1"/>
    <xf numFmtId="0" fontId="8" fillId="0" borderId="0" xfId="0" applyFont="1" applyFill="1" applyAlignment="1">
      <alignment textRotation="90"/>
    </xf>
    <xf numFmtId="0" fontId="9" fillId="0" borderId="0" xfId="0" applyFont="1" applyFill="1" applyBorder="1" applyAlignment="1">
      <alignment horizontal="justify" wrapText="1"/>
    </xf>
    <xf numFmtId="0" fontId="9" fillId="0" borderId="0" xfId="0" applyFont="1" applyFill="1" applyBorder="1" applyAlignment="1">
      <alignment horizontal="center" vertical="center"/>
    </xf>
    <xf numFmtId="10" fontId="3" fillId="0" borderId="1" xfId="1" applyNumberFormat="1" applyFont="1" applyBorder="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justify" vertical="center" wrapText="1"/>
    </xf>
    <xf numFmtId="0" fontId="8" fillId="2" borderId="0" xfId="0" applyFont="1" applyFill="1" applyBorder="1" applyAlignment="1">
      <alignment horizontal="center"/>
    </xf>
    <xf numFmtId="0" fontId="3" fillId="0" borderId="6" xfId="1" applyNumberFormat="1" applyFont="1" applyBorder="1" applyAlignment="1">
      <alignment horizontal="center" vertical="center" wrapText="1"/>
    </xf>
    <xf numFmtId="10" fontId="3" fillId="0" borderId="6" xfId="1" applyNumberFormat="1" applyFont="1" applyBorder="1" applyAlignment="1">
      <alignment horizontal="center" vertical="center"/>
    </xf>
    <xf numFmtId="0" fontId="14" fillId="9" borderId="37"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5" fillId="0" borderId="6" xfId="0" applyFont="1" applyBorder="1" applyAlignment="1">
      <alignment horizontal="center" vertical="center" wrapText="1"/>
    </xf>
    <xf numFmtId="0" fontId="15" fillId="0" borderId="1" xfId="0" applyFont="1" applyBorder="1" applyAlignment="1">
      <alignment horizontal="center" vertical="center" wrapText="1"/>
    </xf>
    <xf numFmtId="9" fontId="15" fillId="0" borderId="6" xfId="1" applyFont="1" applyBorder="1" applyAlignment="1">
      <alignment horizontal="center" vertical="center" wrapText="1"/>
    </xf>
    <xf numFmtId="0" fontId="5" fillId="0" borderId="1" xfId="0" applyFont="1" applyBorder="1" applyAlignment="1">
      <alignment horizontal="center" vertical="center" wrapText="1"/>
    </xf>
    <xf numFmtId="14" fontId="5" fillId="0" borderId="6" xfId="0" applyNumberFormat="1" applyFont="1" applyBorder="1" applyAlignment="1">
      <alignment horizontal="center" vertical="center" textRotation="90"/>
    </xf>
    <xf numFmtId="0" fontId="5"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8" fillId="0" borderId="0" xfId="0" applyFont="1" applyFill="1" applyAlignment="1">
      <alignment horizontal="center"/>
    </xf>
    <xf numFmtId="9" fontId="9" fillId="6" borderId="6" xfId="1" applyFont="1" applyFill="1" applyBorder="1" applyAlignment="1">
      <alignment horizontal="center" vertical="center"/>
    </xf>
    <xf numFmtId="0" fontId="3" fillId="0" borderId="1" xfId="1" applyNumberFormat="1" applyFont="1" applyBorder="1" applyAlignment="1">
      <alignment horizontal="center" vertical="center" wrapText="1"/>
    </xf>
    <xf numFmtId="0" fontId="14" fillId="9" borderId="13"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6" borderId="1" xfId="0" applyFont="1" applyFill="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9"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4" fillId="0" borderId="0" xfId="0" applyFont="1" applyFill="1" applyBorder="1" applyAlignment="1">
      <alignment horizontal="center" vertical="center"/>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14" fillId="9" borderId="26" xfId="0" applyFont="1" applyFill="1" applyBorder="1" applyAlignment="1">
      <alignment horizontal="center" vertical="center" textRotation="90" wrapText="1"/>
    </xf>
    <xf numFmtId="0" fontId="14" fillId="9" borderId="28" xfId="0" applyFont="1" applyFill="1" applyBorder="1" applyAlignment="1">
      <alignment horizontal="center" vertical="center" textRotation="90" wrapText="1"/>
    </xf>
    <xf numFmtId="0" fontId="14" fillId="9" borderId="26"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9" borderId="2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10" xfId="0" applyFont="1" applyBorder="1" applyAlignment="1">
      <alignment horizontal="center" wrapText="1"/>
    </xf>
    <xf numFmtId="0" fontId="8" fillId="0" borderId="9" xfId="0" applyFont="1" applyBorder="1" applyAlignment="1">
      <alignment horizontal="center" wrapText="1"/>
    </xf>
    <xf numFmtId="0" fontId="8" fillId="0" borderId="11" xfId="0" applyFont="1" applyBorder="1" applyAlignment="1">
      <alignment horizontal="center" wrapText="1"/>
    </xf>
    <xf numFmtId="0" fontId="8" fillId="0" borderId="7" xfId="0" applyFont="1" applyBorder="1" applyAlignment="1">
      <alignment horizontal="center" wrapText="1"/>
    </xf>
    <xf numFmtId="0" fontId="8" fillId="0" borderId="2" xfId="0" applyFont="1" applyBorder="1" applyAlignment="1">
      <alignment horizontal="center" wrapText="1"/>
    </xf>
    <xf numFmtId="0" fontId="8" fillId="0" borderId="8" xfId="0" applyFont="1" applyBorder="1" applyAlignment="1">
      <alignment horizontal="center" wrapText="1"/>
    </xf>
    <xf numFmtId="0" fontId="9" fillId="0" borderId="0" xfId="0" applyFont="1" applyAlignment="1">
      <alignment horizontal="justify" vertical="center" wrapText="1"/>
    </xf>
    <xf numFmtId="0" fontId="9" fillId="6" borderId="6" xfId="0" applyFont="1" applyFill="1" applyBorder="1" applyAlignment="1">
      <alignment horizontal="justify" wrapText="1"/>
    </xf>
    <xf numFmtId="0" fontId="17"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4" fillId="0" borderId="24" xfId="0" applyFont="1" applyFill="1" applyBorder="1" applyAlignment="1">
      <alignment horizontal="left" vertical="center"/>
    </xf>
    <xf numFmtId="0" fontId="4" fillId="8" borderId="17"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0" xfId="0" applyFont="1" applyFill="1" applyBorder="1" applyAlignment="1">
      <alignment horizontal="left" vertical="center" wrapText="1"/>
    </xf>
    <xf numFmtId="14" fontId="17" fillId="0" borderId="35" xfId="0" applyNumberFormat="1"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36" xfId="0" applyFont="1" applyFill="1" applyBorder="1" applyAlignment="1">
      <alignment horizontal="center" vertical="center"/>
    </xf>
    <xf numFmtId="0" fontId="4" fillId="8" borderId="31"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5" fillId="0" borderId="1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5" fillId="0" borderId="6" xfId="0" applyFont="1" applyBorder="1" applyAlignment="1">
      <alignment horizontal="center" vertical="center" wrapText="1"/>
    </xf>
  </cellXfs>
  <cellStyles count="2">
    <cellStyle name="Normal" xfId="0" builtinId="0"/>
    <cellStyle name="Porcentaje" xfId="1" builtinId="5"/>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480216</xdr:colOff>
      <xdr:row>0</xdr:row>
      <xdr:rowOff>71701</xdr:rowOff>
    </xdr:from>
    <xdr:to>
      <xdr:col>2</xdr:col>
      <xdr:colOff>345279</xdr:colOff>
      <xdr:row>1</xdr:row>
      <xdr:rowOff>321468</xdr:rowOff>
    </xdr:to>
    <xdr:pic>
      <xdr:nvPicPr>
        <xdr:cNvPr id="2" name="Picture 8" descr="escud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216" y="71701"/>
          <a:ext cx="1008063" cy="773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5"/>
  <sheetViews>
    <sheetView topLeftCell="R7" workbookViewId="0">
      <selection activeCell="U10" sqref="U10:U11"/>
    </sheetView>
  </sheetViews>
  <sheetFormatPr baseColWidth="10"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62"/>
      <c r="B1" s="62"/>
      <c r="C1" s="81" t="s">
        <v>36</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3"/>
      <c r="AJ1" s="91" t="s">
        <v>31</v>
      </c>
      <c r="AK1" s="92"/>
      <c r="AL1" s="12" t="s">
        <v>35</v>
      </c>
    </row>
    <row r="2" spans="1:38" ht="40.5" customHeight="1" x14ac:dyDescent="0.25">
      <c r="A2" s="62"/>
      <c r="B2" s="62"/>
      <c r="C2" s="84"/>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6"/>
      <c r="AJ2" s="91" t="s">
        <v>32</v>
      </c>
      <c r="AK2" s="92"/>
      <c r="AL2" s="12" t="s">
        <v>34</v>
      </c>
    </row>
    <row r="3" spans="1:38" x14ac:dyDescent="0.25">
      <c r="A3" s="63" t="s">
        <v>30</v>
      </c>
      <c r="B3" s="64"/>
      <c r="C3" s="64"/>
      <c r="D3" s="64"/>
      <c r="E3" s="64"/>
      <c r="F3" s="64"/>
      <c r="G3" s="65"/>
      <c r="H3" s="66"/>
      <c r="I3" s="66"/>
      <c r="J3" s="66"/>
      <c r="K3" s="66"/>
      <c r="L3" s="66"/>
      <c r="M3" s="66"/>
      <c r="N3" s="66"/>
      <c r="O3" s="93"/>
      <c r="P3" s="93"/>
      <c r="Q3" s="93"/>
      <c r="R3" s="93"/>
      <c r="S3" s="93"/>
      <c r="T3" s="93"/>
      <c r="U3" s="93"/>
      <c r="V3" s="93"/>
      <c r="W3" s="93"/>
      <c r="X3" s="93"/>
      <c r="Y3" s="93"/>
      <c r="Z3" s="93"/>
      <c r="AA3" s="93"/>
      <c r="AB3" s="93"/>
      <c r="AC3" s="93"/>
      <c r="AD3" s="93"/>
      <c r="AE3" s="93"/>
      <c r="AF3" s="93"/>
      <c r="AG3" s="93"/>
      <c r="AH3" s="93"/>
      <c r="AI3" s="93"/>
      <c r="AJ3" s="93"/>
      <c r="AK3" s="93"/>
      <c r="AL3" s="94"/>
    </row>
    <row r="4" spans="1:38" x14ac:dyDescent="0.25">
      <c r="A4" s="67" t="s">
        <v>14</v>
      </c>
      <c r="B4" s="68"/>
      <c r="C4" s="69"/>
      <c r="D4" s="70"/>
      <c r="E4" s="62" t="s">
        <v>10</v>
      </c>
      <c r="F4" s="62"/>
      <c r="G4" s="62"/>
      <c r="H4" s="69"/>
      <c r="I4" s="109"/>
      <c r="J4" s="109"/>
      <c r="K4" s="109"/>
      <c r="L4" s="109"/>
      <c r="M4" s="109"/>
      <c r="N4" s="109"/>
      <c r="O4" s="95"/>
      <c r="P4" s="95"/>
      <c r="Q4" s="95"/>
      <c r="R4" s="95"/>
      <c r="S4" s="95"/>
      <c r="T4" s="95"/>
      <c r="U4" s="95"/>
      <c r="V4" s="95"/>
      <c r="W4" s="95"/>
      <c r="X4" s="95"/>
      <c r="Y4" s="95"/>
      <c r="Z4" s="95"/>
      <c r="AA4" s="95"/>
      <c r="AB4" s="95"/>
      <c r="AC4" s="95"/>
      <c r="AD4" s="95"/>
      <c r="AE4" s="95"/>
      <c r="AF4" s="95"/>
      <c r="AG4" s="95"/>
      <c r="AH4" s="95"/>
      <c r="AI4" s="95"/>
      <c r="AJ4" s="95"/>
      <c r="AK4" s="95"/>
      <c r="AL4" s="96"/>
    </row>
    <row r="5" spans="1:38" x14ac:dyDescent="0.25">
      <c r="A5" s="1">
        <v>1</v>
      </c>
      <c r="B5" s="2" t="s">
        <v>6</v>
      </c>
      <c r="C5" s="71"/>
      <c r="D5" s="72"/>
      <c r="E5" s="62" t="s">
        <v>11</v>
      </c>
      <c r="F5" s="62"/>
      <c r="G5" s="62"/>
      <c r="H5" s="71"/>
      <c r="I5" s="110"/>
      <c r="J5" s="110"/>
      <c r="K5" s="110"/>
      <c r="L5" s="110"/>
      <c r="M5" s="110"/>
      <c r="N5" s="110"/>
      <c r="O5" s="95"/>
      <c r="P5" s="95"/>
      <c r="Q5" s="95"/>
      <c r="R5" s="95"/>
      <c r="S5" s="95"/>
      <c r="T5" s="95"/>
      <c r="U5" s="95"/>
      <c r="V5" s="95"/>
      <c r="W5" s="95"/>
      <c r="X5" s="95"/>
      <c r="Y5" s="95"/>
      <c r="Z5" s="95"/>
      <c r="AA5" s="95"/>
      <c r="AB5" s="95"/>
      <c r="AC5" s="95"/>
      <c r="AD5" s="95"/>
      <c r="AE5" s="95"/>
      <c r="AF5" s="95"/>
      <c r="AG5" s="95"/>
      <c r="AH5" s="95"/>
      <c r="AI5" s="95"/>
      <c r="AJ5" s="95"/>
      <c r="AK5" s="95"/>
      <c r="AL5" s="96"/>
    </row>
    <row r="6" spans="1:38" ht="15" customHeight="1" x14ac:dyDescent="0.25">
      <c r="A6" s="3">
        <v>2</v>
      </c>
      <c r="B6" s="2" t="s">
        <v>7</v>
      </c>
      <c r="C6" s="71"/>
      <c r="D6" s="72"/>
      <c r="E6" s="62" t="s">
        <v>12</v>
      </c>
      <c r="F6" s="62"/>
      <c r="G6" s="62"/>
      <c r="H6" s="71"/>
      <c r="I6" s="110"/>
      <c r="J6" s="110"/>
      <c r="K6" s="110"/>
      <c r="L6" s="110"/>
      <c r="M6" s="110"/>
      <c r="N6" s="110"/>
      <c r="O6" s="95"/>
      <c r="P6" s="95"/>
      <c r="Q6" s="95"/>
      <c r="R6" s="95"/>
      <c r="S6" s="95"/>
      <c r="T6" s="95"/>
      <c r="U6" s="95"/>
      <c r="V6" s="95"/>
      <c r="W6" s="95"/>
      <c r="X6" s="95"/>
      <c r="Y6" s="95"/>
      <c r="Z6" s="95"/>
      <c r="AA6" s="95"/>
      <c r="AB6" s="95"/>
      <c r="AC6" s="95"/>
      <c r="AD6" s="95"/>
      <c r="AE6" s="95"/>
      <c r="AF6" s="95"/>
      <c r="AG6" s="95"/>
      <c r="AH6" s="95"/>
      <c r="AI6" s="95"/>
      <c r="AJ6" s="95"/>
      <c r="AK6" s="95"/>
      <c r="AL6" s="96"/>
    </row>
    <row r="7" spans="1:38" x14ac:dyDescent="0.25">
      <c r="A7" s="4">
        <v>3</v>
      </c>
      <c r="B7" s="2" t="s">
        <v>8</v>
      </c>
      <c r="C7" s="73"/>
      <c r="D7" s="74"/>
      <c r="E7" s="62" t="s">
        <v>13</v>
      </c>
      <c r="F7" s="62"/>
      <c r="G7" s="62"/>
      <c r="H7" s="73"/>
      <c r="I7" s="111"/>
      <c r="J7" s="111"/>
      <c r="K7" s="111"/>
      <c r="L7" s="111"/>
      <c r="M7" s="111"/>
      <c r="N7" s="111"/>
      <c r="O7" s="95"/>
      <c r="P7" s="95"/>
      <c r="Q7" s="95"/>
      <c r="R7" s="95"/>
      <c r="S7" s="95"/>
      <c r="T7" s="95"/>
      <c r="U7" s="95"/>
      <c r="V7" s="95"/>
      <c r="W7" s="95"/>
      <c r="X7" s="95"/>
      <c r="Y7" s="95"/>
      <c r="Z7" s="95"/>
      <c r="AA7" s="95"/>
      <c r="AB7" s="95"/>
      <c r="AC7" s="95"/>
      <c r="AD7" s="95"/>
      <c r="AE7" s="95"/>
      <c r="AF7" s="95"/>
      <c r="AG7" s="95"/>
      <c r="AH7" s="95"/>
      <c r="AI7" s="95"/>
      <c r="AJ7" s="95"/>
      <c r="AK7" s="95"/>
      <c r="AL7" s="96"/>
    </row>
    <row r="8" spans="1:38" ht="15" customHeight="1" x14ac:dyDescent="0.25">
      <c r="A8" s="75" t="s">
        <v>33</v>
      </c>
      <c r="B8" s="76"/>
      <c r="C8" s="76"/>
      <c r="D8" s="76"/>
      <c r="E8" s="76"/>
      <c r="F8" s="76"/>
      <c r="G8" s="76"/>
      <c r="H8" s="76"/>
      <c r="I8" s="76"/>
      <c r="J8" s="76"/>
      <c r="K8" s="77"/>
      <c r="L8" s="59" t="s">
        <v>21</v>
      </c>
      <c r="M8" s="59"/>
      <c r="N8" s="59"/>
      <c r="O8" s="95"/>
      <c r="P8" s="95"/>
      <c r="Q8" s="95"/>
      <c r="R8" s="95"/>
      <c r="S8" s="95"/>
      <c r="T8" s="95"/>
      <c r="U8" s="95"/>
      <c r="V8" s="95"/>
      <c r="W8" s="95"/>
      <c r="X8" s="95"/>
      <c r="Y8" s="95"/>
      <c r="Z8" s="95"/>
      <c r="AA8" s="95"/>
      <c r="AB8" s="95"/>
      <c r="AC8" s="95"/>
      <c r="AD8" s="95"/>
      <c r="AE8" s="95"/>
      <c r="AF8" s="95"/>
      <c r="AG8" s="95"/>
      <c r="AH8" s="95"/>
      <c r="AI8" s="95"/>
      <c r="AJ8" s="95"/>
      <c r="AK8" s="95"/>
      <c r="AL8" s="96"/>
    </row>
    <row r="9" spans="1:38" x14ac:dyDescent="0.25">
      <c r="A9" s="78"/>
      <c r="B9" s="79"/>
      <c r="C9" s="79"/>
      <c r="D9" s="79"/>
      <c r="E9" s="79"/>
      <c r="F9" s="79"/>
      <c r="G9" s="79"/>
      <c r="H9" s="79"/>
      <c r="I9" s="79"/>
      <c r="J9" s="79"/>
      <c r="K9" s="80"/>
      <c r="L9" s="59"/>
      <c r="M9" s="59"/>
      <c r="N9" s="59"/>
      <c r="O9" s="97"/>
      <c r="P9" s="97"/>
      <c r="Q9" s="97"/>
      <c r="R9" s="97"/>
      <c r="S9" s="97"/>
      <c r="T9" s="97"/>
      <c r="U9" s="97"/>
      <c r="V9" s="97"/>
      <c r="W9" s="97"/>
      <c r="X9" s="97"/>
      <c r="Y9" s="97"/>
      <c r="Z9" s="97"/>
      <c r="AA9" s="97"/>
      <c r="AB9" s="97"/>
      <c r="AC9" s="97"/>
      <c r="AD9" s="97"/>
      <c r="AE9" s="97"/>
      <c r="AF9" s="97"/>
      <c r="AG9" s="97"/>
      <c r="AH9" s="97"/>
      <c r="AI9" s="97"/>
      <c r="AJ9" s="97"/>
      <c r="AK9" s="97"/>
      <c r="AL9" s="98"/>
    </row>
    <row r="10" spans="1:38" ht="33.75" customHeight="1" x14ac:dyDescent="0.25">
      <c r="A10" s="87" t="s">
        <v>37</v>
      </c>
      <c r="B10" s="90" t="s">
        <v>24</v>
      </c>
      <c r="C10" s="90"/>
      <c r="D10" s="90"/>
      <c r="E10" s="105" t="s">
        <v>25</v>
      </c>
      <c r="F10" s="87" t="s">
        <v>38</v>
      </c>
      <c r="G10" s="106" t="s">
        <v>0</v>
      </c>
      <c r="H10" s="107"/>
      <c r="I10" s="107"/>
      <c r="J10" s="108"/>
      <c r="K10" s="89" t="s">
        <v>9</v>
      </c>
      <c r="L10" s="90" t="s">
        <v>5</v>
      </c>
      <c r="M10" s="90"/>
      <c r="N10" s="90"/>
      <c r="O10" s="59" t="s">
        <v>16</v>
      </c>
      <c r="P10" s="59"/>
      <c r="Q10" s="59" t="s">
        <v>17</v>
      </c>
      <c r="R10" s="101"/>
      <c r="S10" s="59" t="s">
        <v>27</v>
      </c>
      <c r="T10" s="101"/>
      <c r="U10" s="87" t="s">
        <v>39</v>
      </c>
      <c r="V10" s="100" t="s">
        <v>18</v>
      </c>
      <c r="W10" s="59" t="s">
        <v>19</v>
      </c>
      <c r="X10" s="59" t="s">
        <v>15</v>
      </c>
      <c r="Y10" s="59" t="s">
        <v>20</v>
      </c>
      <c r="Z10" s="59" t="s">
        <v>28</v>
      </c>
      <c r="AA10" s="59"/>
      <c r="AB10" s="59"/>
      <c r="AC10" s="59"/>
      <c r="AD10" s="59" t="s">
        <v>22</v>
      </c>
      <c r="AE10" s="101"/>
      <c r="AF10" s="59" t="s">
        <v>29</v>
      </c>
      <c r="AG10" s="59"/>
      <c r="AH10" s="59"/>
      <c r="AI10" s="59"/>
      <c r="AJ10" s="59" t="s">
        <v>23</v>
      </c>
      <c r="AK10" s="59"/>
      <c r="AL10" s="59" t="s">
        <v>26</v>
      </c>
    </row>
    <row r="11" spans="1:38" ht="26.25" customHeight="1" x14ac:dyDescent="0.25">
      <c r="A11" s="88"/>
      <c r="B11" s="90"/>
      <c r="C11" s="90"/>
      <c r="D11" s="90"/>
      <c r="E11" s="66"/>
      <c r="F11" s="88"/>
      <c r="G11" s="16" t="s">
        <v>1</v>
      </c>
      <c r="H11" s="16" t="s">
        <v>2</v>
      </c>
      <c r="I11" s="5" t="s">
        <v>3</v>
      </c>
      <c r="J11" s="16" t="s">
        <v>4</v>
      </c>
      <c r="K11" s="88"/>
      <c r="L11" s="90"/>
      <c r="M11" s="90"/>
      <c r="N11" s="90"/>
      <c r="O11" s="59"/>
      <c r="P11" s="59"/>
      <c r="Q11" s="101"/>
      <c r="R11" s="101"/>
      <c r="S11" s="101"/>
      <c r="T11" s="101"/>
      <c r="U11" s="99"/>
      <c r="V11" s="100"/>
      <c r="W11" s="59"/>
      <c r="X11" s="59"/>
      <c r="Y11" s="59"/>
      <c r="Z11" s="59"/>
      <c r="AA11" s="59"/>
      <c r="AB11" s="59"/>
      <c r="AC11" s="59"/>
      <c r="AD11" s="101"/>
      <c r="AE11" s="101"/>
      <c r="AF11" s="59"/>
      <c r="AG11" s="59"/>
      <c r="AH11" s="59"/>
      <c r="AI11" s="59"/>
      <c r="AJ11" s="59"/>
      <c r="AK11" s="59"/>
      <c r="AL11" s="59"/>
    </row>
    <row r="12" spans="1:38" ht="18.75" customHeight="1" x14ac:dyDescent="0.25">
      <c r="A12" s="13"/>
      <c r="B12" s="54"/>
      <c r="C12" s="55"/>
      <c r="D12" s="56"/>
      <c r="E12" s="15"/>
      <c r="F12" s="15"/>
      <c r="G12" s="2"/>
      <c r="H12" s="6"/>
      <c r="I12" s="2"/>
      <c r="J12" s="2"/>
      <c r="K12" s="6"/>
      <c r="L12" s="112"/>
      <c r="M12" s="113"/>
      <c r="N12" s="114"/>
      <c r="O12" s="60"/>
      <c r="P12" s="61"/>
      <c r="Q12" s="60"/>
      <c r="R12" s="61"/>
      <c r="S12" s="54"/>
      <c r="T12" s="56"/>
      <c r="U12" s="14"/>
      <c r="V12" s="6"/>
      <c r="W12" s="6" t="str">
        <f>IF(V12=1,"0%",IF(V12=2,"50%",IF(V12=3,"100%","Null")))</f>
        <v>Null</v>
      </c>
      <c r="X12" s="7" t="b">
        <f>IF(V12=1,0,IF(V12=2,U12/2,IF(V12=3,U12)))</f>
        <v>0</v>
      </c>
      <c r="Y12" s="17" t="e">
        <f>(W12)/1</f>
        <v>#VALUE!</v>
      </c>
      <c r="Z12" s="54"/>
      <c r="AA12" s="55"/>
      <c r="AB12" s="55"/>
      <c r="AC12" s="56"/>
      <c r="AD12" s="54"/>
      <c r="AE12" s="56"/>
      <c r="AF12" s="54"/>
      <c r="AG12" s="55"/>
      <c r="AH12" s="55"/>
      <c r="AI12" s="56"/>
      <c r="AJ12" s="57"/>
      <c r="AK12" s="58"/>
      <c r="AL12" s="8"/>
    </row>
    <row r="13" spans="1:38" ht="17.25" customHeight="1" x14ac:dyDescent="0.25">
      <c r="A13" s="13"/>
      <c r="B13" s="54"/>
      <c r="C13" s="55"/>
      <c r="D13" s="56"/>
      <c r="E13" s="15"/>
      <c r="F13" s="15"/>
      <c r="G13" s="2"/>
      <c r="H13" s="6"/>
      <c r="I13" s="2"/>
      <c r="J13" s="2"/>
      <c r="K13" s="6"/>
      <c r="L13" s="54"/>
      <c r="M13" s="55"/>
      <c r="N13" s="56"/>
      <c r="O13" s="60"/>
      <c r="P13" s="61"/>
      <c r="Q13" s="60"/>
      <c r="R13" s="61"/>
      <c r="S13" s="54"/>
      <c r="T13" s="56"/>
      <c r="U13" s="14"/>
      <c r="V13" s="6"/>
      <c r="W13" s="6" t="str">
        <f t="shared" ref="W13:W16" si="0">IF(V13=1,"0%",IF(V13=2,"50%",IF(V13=3,"100%","Null")))</f>
        <v>Null</v>
      </c>
      <c r="X13" s="7" t="b">
        <f t="shared" ref="X13:X21" si="1">IF(V13=1,0,IF(V13=2,U13/2,IF(V13=3,U13)))</f>
        <v>0</v>
      </c>
      <c r="Y13" s="17" t="e">
        <f t="shared" ref="Y13:Y21" si="2">(W13)/1</f>
        <v>#VALUE!</v>
      </c>
      <c r="Z13" s="54"/>
      <c r="AA13" s="55"/>
      <c r="AB13" s="55"/>
      <c r="AC13" s="56"/>
      <c r="AD13" s="54"/>
      <c r="AE13" s="56"/>
      <c r="AF13" s="54"/>
      <c r="AG13" s="55"/>
      <c r="AH13" s="55"/>
      <c r="AI13" s="56"/>
      <c r="AJ13" s="57"/>
      <c r="AK13" s="58"/>
      <c r="AL13" s="8"/>
    </row>
    <row r="14" spans="1:38" ht="20.25" customHeight="1" x14ac:dyDescent="0.25">
      <c r="A14" s="13"/>
      <c r="B14" s="54"/>
      <c r="C14" s="55"/>
      <c r="D14" s="56"/>
      <c r="E14" s="15"/>
      <c r="F14" s="15"/>
      <c r="G14" s="2"/>
      <c r="H14" s="6"/>
      <c r="I14" s="2"/>
      <c r="J14" s="2"/>
      <c r="K14" s="6"/>
      <c r="L14" s="54"/>
      <c r="M14" s="55"/>
      <c r="N14" s="56"/>
      <c r="O14" s="60"/>
      <c r="P14" s="61"/>
      <c r="Q14" s="60"/>
      <c r="R14" s="61"/>
      <c r="S14" s="54"/>
      <c r="T14" s="56"/>
      <c r="U14" s="14"/>
      <c r="V14" s="6"/>
      <c r="W14" s="6" t="str">
        <f t="shared" si="0"/>
        <v>Null</v>
      </c>
      <c r="X14" s="7" t="b">
        <f t="shared" si="1"/>
        <v>0</v>
      </c>
      <c r="Y14" s="17" t="e">
        <f t="shared" si="2"/>
        <v>#VALUE!</v>
      </c>
      <c r="Z14" s="54"/>
      <c r="AA14" s="55"/>
      <c r="AB14" s="55"/>
      <c r="AC14" s="56"/>
      <c r="AD14" s="54"/>
      <c r="AE14" s="56"/>
      <c r="AF14" s="54"/>
      <c r="AG14" s="55"/>
      <c r="AH14" s="55"/>
      <c r="AI14" s="56"/>
      <c r="AJ14" s="57"/>
      <c r="AK14" s="58"/>
      <c r="AL14" s="8"/>
    </row>
    <row r="15" spans="1:38" ht="19.5" customHeight="1" x14ac:dyDescent="0.25">
      <c r="A15" s="13"/>
      <c r="B15" s="54"/>
      <c r="C15" s="55"/>
      <c r="D15" s="56"/>
      <c r="E15" s="15"/>
      <c r="F15" s="15"/>
      <c r="G15" s="2"/>
      <c r="H15" s="6"/>
      <c r="I15" s="2"/>
      <c r="J15" s="2"/>
      <c r="K15" s="6"/>
      <c r="L15" s="54"/>
      <c r="M15" s="55"/>
      <c r="N15" s="56"/>
      <c r="O15" s="60"/>
      <c r="P15" s="61"/>
      <c r="Q15" s="60"/>
      <c r="R15" s="61"/>
      <c r="S15" s="54"/>
      <c r="T15" s="56"/>
      <c r="U15" s="14"/>
      <c r="V15" s="6"/>
      <c r="W15" s="9" t="str">
        <f t="shared" si="0"/>
        <v>Null</v>
      </c>
      <c r="X15" s="7" t="b">
        <f t="shared" si="1"/>
        <v>0</v>
      </c>
      <c r="Y15" s="17" t="e">
        <f t="shared" si="2"/>
        <v>#VALUE!</v>
      </c>
      <c r="Z15" s="54"/>
      <c r="AA15" s="55"/>
      <c r="AB15" s="55"/>
      <c r="AC15" s="56"/>
      <c r="AD15" s="54"/>
      <c r="AE15" s="56"/>
      <c r="AF15" s="54"/>
      <c r="AG15" s="55"/>
      <c r="AH15" s="55"/>
      <c r="AI15" s="56"/>
      <c r="AJ15" s="57"/>
      <c r="AK15" s="58"/>
      <c r="AL15" s="8"/>
    </row>
    <row r="16" spans="1:38" ht="18" customHeight="1" x14ac:dyDescent="0.25">
      <c r="A16" s="13"/>
      <c r="B16" s="54"/>
      <c r="C16" s="55"/>
      <c r="D16" s="56"/>
      <c r="E16" s="15"/>
      <c r="F16" s="15"/>
      <c r="G16" s="2"/>
      <c r="H16" s="6"/>
      <c r="I16" s="2"/>
      <c r="J16" s="2"/>
      <c r="K16" s="6"/>
      <c r="L16" s="102"/>
      <c r="M16" s="103"/>
      <c r="N16" s="104"/>
      <c r="O16" s="60"/>
      <c r="P16" s="61"/>
      <c r="Q16" s="60"/>
      <c r="R16" s="61"/>
      <c r="S16" s="54"/>
      <c r="T16" s="56"/>
      <c r="U16" s="14"/>
      <c r="V16" s="6"/>
      <c r="W16" s="9" t="str">
        <f t="shared" si="0"/>
        <v>Null</v>
      </c>
      <c r="X16" s="7" t="b">
        <f t="shared" si="1"/>
        <v>0</v>
      </c>
      <c r="Y16" s="17" t="e">
        <f t="shared" si="2"/>
        <v>#VALUE!</v>
      </c>
      <c r="Z16" s="54"/>
      <c r="AA16" s="55"/>
      <c r="AB16" s="55"/>
      <c r="AC16" s="56"/>
      <c r="AD16" s="54"/>
      <c r="AE16" s="56"/>
      <c r="AF16" s="54"/>
      <c r="AG16" s="55"/>
      <c r="AH16" s="55"/>
      <c r="AI16" s="56"/>
      <c r="AJ16" s="57"/>
      <c r="AK16" s="58"/>
      <c r="AL16" s="8"/>
    </row>
    <row r="17" spans="1:38" ht="18.75" customHeight="1" x14ac:dyDescent="0.25">
      <c r="A17" s="13"/>
      <c r="B17" s="54"/>
      <c r="C17" s="55"/>
      <c r="D17" s="56"/>
      <c r="E17" s="13"/>
      <c r="F17" s="13"/>
      <c r="G17" s="2"/>
      <c r="H17" s="6"/>
      <c r="I17" s="2"/>
      <c r="J17" s="2"/>
      <c r="K17" s="6"/>
      <c r="L17" s="54"/>
      <c r="M17" s="55"/>
      <c r="N17" s="56"/>
      <c r="O17" s="60"/>
      <c r="P17" s="61"/>
      <c r="Q17" s="60"/>
      <c r="R17" s="61"/>
      <c r="S17" s="54"/>
      <c r="T17" s="56"/>
      <c r="U17" s="14"/>
      <c r="V17" s="6"/>
      <c r="W17" s="6" t="str">
        <f>IF(V17=1,"0%",IF(V17=2,"50%",IF(V17=3,"100%","Null")))</f>
        <v>Null</v>
      </c>
      <c r="X17" s="7" t="b">
        <f t="shared" si="1"/>
        <v>0</v>
      </c>
      <c r="Y17" s="17" t="e">
        <f t="shared" si="2"/>
        <v>#VALUE!</v>
      </c>
      <c r="Z17" s="54"/>
      <c r="AA17" s="55"/>
      <c r="AB17" s="55"/>
      <c r="AC17" s="56"/>
      <c r="AD17" s="54"/>
      <c r="AE17" s="56"/>
      <c r="AF17" s="54"/>
      <c r="AG17" s="55"/>
      <c r="AH17" s="55"/>
      <c r="AI17" s="56"/>
      <c r="AJ17" s="57"/>
      <c r="AK17" s="58"/>
      <c r="AL17" s="8"/>
    </row>
    <row r="18" spans="1:38" ht="16.5" customHeight="1" x14ac:dyDescent="0.25">
      <c r="A18" s="13"/>
      <c r="B18" s="54"/>
      <c r="C18" s="55"/>
      <c r="D18" s="56"/>
      <c r="E18" s="13"/>
      <c r="F18" s="13"/>
      <c r="G18" s="2"/>
      <c r="H18" s="6"/>
      <c r="I18" s="2"/>
      <c r="J18" s="2"/>
      <c r="K18" s="6"/>
      <c r="L18" s="54"/>
      <c r="M18" s="55"/>
      <c r="N18" s="56"/>
      <c r="O18" s="60"/>
      <c r="P18" s="61"/>
      <c r="Q18" s="60"/>
      <c r="R18" s="61"/>
      <c r="S18" s="54"/>
      <c r="T18" s="56"/>
      <c r="U18" s="14"/>
      <c r="V18" s="6"/>
      <c r="W18" s="6" t="str">
        <f t="shared" ref="W18:W21" si="3">IF(V18=1,"0%",IF(V18=2,"50%",IF(V18=3,"100%","Null")))</f>
        <v>Null</v>
      </c>
      <c r="X18" s="7" t="b">
        <f t="shared" si="1"/>
        <v>0</v>
      </c>
      <c r="Y18" s="17" t="e">
        <f t="shared" si="2"/>
        <v>#VALUE!</v>
      </c>
      <c r="Z18" s="54"/>
      <c r="AA18" s="55"/>
      <c r="AB18" s="55"/>
      <c r="AC18" s="56"/>
      <c r="AD18" s="54"/>
      <c r="AE18" s="56"/>
      <c r="AF18" s="54"/>
      <c r="AG18" s="55"/>
      <c r="AH18" s="55"/>
      <c r="AI18" s="56"/>
      <c r="AJ18" s="57"/>
      <c r="AK18" s="58"/>
      <c r="AL18" s="8"/>
    </row>
    <row r="19" spans="1:38" ht="20.25" customHeight="1" x14ac:dyDescent="0.25">
      <c r="A19" s="13"/>
      <c r="B19" s="54"/>
      <c r="C19" s="55"/>
      <c r="D19" s="56"/>
      <c r="E19" s="13"/>
      <c r="F19" s="13"/>
      <c r="G19" s="2"/>
      <c r="H19" s="6"/>
      <c r="I19" s="2"/>
      <c r="J19" s="2"/>
      <c r="K19" s="6"/>
      <c r="L19" s="54"/>
      <c r="M19" s="55"/>
      <c r="N19" s="56"/>
      <c r="O19" s="60"/>
      <c r="P19" s="61"/>
      <c r="Q19" s="60"/>
      <c r="R19" s="61"/>
      <c r="S19" s="54"/>
      <c r="T19" s="56"/>
      <c r="U19" s="14"/>
      <c r="V19" s="6"/>
      <c r="W19" s="6" t="str">
        <f t="shared" si="3"/>
        <v>Null</v>
      </c>
      <c r="X19" s="7" t="b">
        <f t="shared" si="1"/>
        <v>0</v>
      </c>
      <c r="Y19" s="17" t="e">
        <f t="shared" si="2"/>
        <v>#VALUE!</v>
      </c>
      <c r="Z19" s="54"/>
      <c r="AA19" s="55"/>
      <c r="AB19" s="55"/>
      <c r="AC19" s="56"/>
      <c r="AD19" s="54"/>
      <c r="AE19" s="56"/>
      <c r="AF19" s="54"/>
      <c r="AG19" s="55"/>
      <c r="AH19" s="55"/>
      <c r="AI19" s="56"/>
      <c r="AJ19" s="57"/>
      <c r="AK19" s="58"/>
      <c r="AL19" s="8"/>
    </row>
    <row r="20" spans="1:38" ht="19.5" customHeight="1" x14ac:dyDescent="0.25">
      <c r="A20" s="13"/>
      <c r="B20" s="54"/>
      <c r="C20" s="55"/>
      <c r="D20" s="56"/>
      <c r="E20" s="13"/>
      <c r="F20" s="13"/>
      <c r="G20" s="2"/>
      <c r="H20" s="2"/>
      <c r="I20" s="6"/>
      <c r="J20" s="2"/>
      <c r="K20" s="6"/>
      <c r="L20" s="54"/>
      <c r="M20" s="55"/>
      <c r="N20" s="56"/>
      <c r="O20" s="60"/>
      <c r="P20" s="61"/>
      <c r="Q20" s="60"/>
      <c r="R20" s="61"/>
      <c r="S20" s="54"/>
      <c r="T20" s="56"/>
      <c r="U20" s="14"/>
      <c r="V20" s="6"/>
      <c r="W20" s="6" t="str">
        <f t="shared" si="3"/>
        <v>Null</v>
      </c>
      <c r="X20" s="7" t="b">
        <f t="shared" si="1"/>
        <v>0</v>
      </c>
      <c r="Y20" s="17" t="e">
        <f t="shared" si="2"/>
        <v>#VALUE!</v>
      </c>
      <c r="Z20" s="54"/>
      <c r="AA20" s="55"/>
      <c r="AB20" s="55"/>
      <c r="AC20" s="56"/>
      <c r="AD20" s="54"/>
      <c r="AE20" s="56"/>
      <c r="AF20" s="54"/>
      <c r="AG20" s="55"/>
      <c r="AH20" s="55"/>
      <c r="AI20" s="56"/>
      <c r="AJ20" s="57"/>
      <c r="AK20" s="58"/>
      <c r="AL20" s="8"/>
    </row>
    <row r="21" spans="1:38" ht="19.5" customHeight="1" x14ac:dyDescent="0.25">
      <c r="A21" s="13"/>
      <c r="B21" s="54"/>
      <c r="C21" s="55"/>
      <c r="D21" s="56"/>
      <c r="E21" s="13"/>
      <c r="F21" s="13"/>
      <c r="G21" s="2"/>
      <c r="H21" s="6"/>
      <c r="I21" s="2"/>
      <c r="J21" s="2"/>
      <c r="K21" s="6"/>
      <c r="L21" s="54"/>
      <c r="M21" s="55"/>
      <c r="N21" s="56"/>
      <c r="O21" s="60"/>
      <c r="P21" s="61"/>
      <c r="Q21" s="60"/>
      <c r="R21" s="61"/>
      <c r="S21" s="54"/>
      <c r="T21" s="56"/>
      <c r="U21" s="14"/>
      <c r="V21" s="6"/>
      <c r="W21" s="6" t="str">
        <f t="shared" si="3"/>
        <v>Null</v>
      </c>
      <c r="X21" s="7" t="b">
        <f t="shared" si="1"/>
        <v>0</v>
      </c>
      <c r="Y21" s="17" t="e">
        <f t="shared" si="2"/>
        <v>#VALUE!</v>
      </c>
      <c r="Z21" s="54"/>
      <c r="AA21" s="55"/>
      <c r="AB21" s="55"/>
      <c r="AC21" s="56"/>
      <c r="AD21" s="54"/>
      <c r="AE21" s="56"/>
      <c r="AF21" s="54"/>
      <c r="AG21" s="55"/>
      <c r="AH21" s="55"/>
      <c r="AI21" s="56"/>
      <c r="AJ21" s="57"/>
      <c r="AK21" s="58"/>
      <c r="AL21" s="8"/>
    </row>
    <row r="22" spans="1:38" ht="20.2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8">
        <f>SUM(X12:X21)</f>
        <v>0</v>
      </c>
      <c r="Y22" s="10"/>
      <c r="Z22" s="11"/>
      <c r="AA22" s="11"/>
      <c r="AB22" s="11"/>
      <c r="AC22" s="11"/>
      <c r="AD22" s="10"/>
      <c r="AE22" s="10"/>
      <c r="AF22" s="10"/>
      <c r="AG22" s="10"/>
      <c r="AH22" s="10"/>
      <c r="AI22" s="10"/>
      <c r="AJ22" s="10"/>
      <c r="AK22" s="10"/>
      <c r="AL22" s="10"/>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O17:P17"/>
    <mergeCell ref="Q17:R17"/>
    <mergeCell ref="S17:T17"/>
    <mergeCell ref="O16:P16"/>
    <mergeCell ref="Q15:R15"/>
    <mergeCell ref="S15:T15"/>
    <mergeCell ref="Q16:R16"/>
    <mergeCell ref="S16:T16"/>
    <mergeCell ref="O15:P15"/>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AL10:AL11"/>
    <mergeCell ref="Z12:AC12"/>
    <mergeCell ref="AD12:AE12"/>
    <mergeCell ref="AF12:AI12"/>
    <mergeCell ref="AJ12:AK12"/>
    <mergeCell ref="Z13:AC13"/>
    <mergeCell ref="AD13:AE13"/>
    <mergeCell ref="AF13:AI13"/>
    <mergeCell ref="AJ13:AK13"/>
    <mergeCell ref="AJ14:AK14"/>
    <mergeCell ref="Z15:AC15"/>
    <mergeCell ref="AD15:AE15"/>
    <mergeCell ref="AF15:AI15"/>
    <mergeCell ref="AJ15:AK15"/>
    <mergeCell ref="Z16:AC16"/>
    <mergeCell ref="AD16:AE16"/>
    <mergeCell ref="AF16:AI16"/>
    <mergeCell ref="AJ16:AK16"/>
    <mergeCell ref="Z17:AC17"/>
    <mergeCell ref="AD17:AE17"/>
    <mergeCell ref="AF17:AI17"/>
    <mergeCell ref="AJ17:AK17"/>
    <mergeCell ref="Z18:AC18"/>
    <mergeCell ref="AD18:AE18"/>
    <mergeCell ref="AF18:AI18"/>
    <mergeCell ref="AJ18:AK18"/>
    <mergeCell ref="Z19:AC19"/>
    <mergeCell ref="AD19:AE19"/>
    <mergeCell ref="AF19:AI19"/>
    <mergeCell ref="AJ19:AK19"/>
  </mergeCells>
  <conditionalFormatting sqref="Q12:Q13 O12:O15 Q15 B12:B21 G12:L21">
    <cfRule type="expression" priority="19">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Q14">
    <cfRule type="expression" priority="17">
      <formula>"si numero (1=0%); sino numero (2=50%); sino numero (3=100%)"</formula>
    </cfRule>
  </conditionalFormatting>
  <conditionalFormatting sqref="O16">
    <cfRule type="expression" priority="16">
      <formula>"si numero (1=0%); sino numero (2=50%); sino numero (3=100%)"</formula>
    </cfRule>
  </conditionalFormatting>
  <conditionalFormatting sqref="O17">
    <cfRule type="expression" priority="15">
      <formula>"si numero (1=0%); sino numero (2=50%); sino numero (3=100%)"</formula>
    </cfRule>
  </conditionalFormatting>
  <conditionalFormatting sqref="O18">
    <cfRule type="expression" priority="14">
      <formula>"si numero (1=0%); sino numero (2=50%); sino numero (3=100%)"</formula>
    </cfRule>
  </conditionalFormatting>
  <conditionalFormatting sqref="O19">
    <cfRule type="expression" priority="13">
      <formula>"si numero (1=0%); sino numero (2=50%); sino numero (3=100%)"</formula>
    </cfRule>
  </conditionalFormatting>
  <conditionalFormatting sqref="O20">
    <cfRule type="expression" priority="12">
      <formula>"si numero (1=0%); sino numero (2=50%); sino numero (3=100%)"</formula>
    </cfRule>
  </conditionalFormatting>
  <conditionalFormatting sqref="O21">
    <cfRule type="expression" priority="11">
      <formula>"si numero (1=0%); sino numero (2=50%); sino numero (3=100%)"</formula>
    </cfRule>
  </conditionalFormatting>
  <conditionalFormatting sqref="Q16">
    <cfRule type="expression" priority="10">
      <formula>"si numero (1=0%); sino numero (2=50%); sino numero (3=100%)"</formula>
    </cfRule>
  </conditionalFormatting>
  <conditionalFormatting sqref="Q17">
    <cfRule type="expression" priority="9">
      <formula>"si numero (1=0%); sino numero (2=50%); sino numero (3=100%)"</formula>
    </cfRule>
  </conditionalFormatting>
  <conditionalFormatting sqref="Q18">
    <cfRule type="expression" priority="8">
      <formula>"si numero (1=0%); sino numero (2=50%); sino numero (3=100%)"</formula>
    </cfRule>
  </conditionalFormatting>
  <conditionalFormatting sqref="Q19">
    <cfRule type="expression" priority="7">
      <formula>"si numero (1=0%); sino numero (2=50%); sino numero (3=100%)"</formula>
    </cfRule>
  </conditionalFormatting>
  <conditionalFormatting sqref="Q20">
    <cfRule type="expression" priority="6">
      <formula>"si numero (1=0%); sino numero (2=50%); sino numero (3=100%)"</formula>
    </cfRule>
  </conditionalFormatting>
  <conditionalFormatting sqref="Q21">
    <cfRule type="expression" priority="5">
      <formula>"si numero (1=0%); sino numero (2=50%); sino numero (3=100%)"</formula>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2" operator="containsText" text="NO">
      <formula>NOT(ISERROR(SEARCH("NO",AJ12)))</formula>
    </cfRule>
  </conditionalFormatting>
  <conditionalFormatting sqref="AJ12:AK21">
    <cfRule type="containsText" dxfId="0" priority="1" operator="containsText" text="SI">
      <formula>NOT(ISERROR(SEARCH("SI",AJ12)))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5"/>
  <sheetViews>
    <sheetView tabSelected="1" topLeftCell="A31" zoomScale="70" zoomScaleNormal="70" zoomScaleSheetLayoutView="110" workbookViewId="0">
      <selection activeCell="M1" sqref="M1"/>
    </sheetView>
  </sheetViews>
  <sheetFormatPr baseColWidth="10" defaultRowHeight="14.25" x14ac:dyDescent="0.2"/>
  <cols>
    <col min="1" max="1" width="9.140625" style="25" customWidth="1"/>
    <col min="2" max="2" width="8" style="25" customWidth="1"/>
    <col min="3" max="3" width="24" style="25" customWidth="1"/>
    <col min="4" max="4" width="38.140625" style="24" customWidth="1"/>
    <col min="5" max="6" width="28.7109375" style="24" customWidth="1"/>
    <col min="7" max="7" width="5.42578125" style="26" customWidth="1"/>
    <col min="8" max="8" width="5.7109375" style="26" customWidth="1"/>
    <col min="9" max="9" width="28.7109375" style="24" customWidth="1"/>
    <col min="10" max="10" width="5.7109375" style="24" customWidth="1"/>
    <col min="11" max="11" width="5.5703125" style="24" customWidth="1"/>
    <col min="12" max="12" width="10.28515625" style="24" customWidth="1"/>
    <col min="13" max="13" width="19.7109375" style="24" customWidth="1"/>
    <col min="14" max="16384" width="11.42578125" style="24"/>
  </cols>
  <sheetData>
    <row r="1" spans="1:55" ht="41.25" customHeight="1" x14ac:dyDescent="0.2">
      <c r="A1" s="134"/>
      <c r="B1" s="135"/>
      <c r="C1" s="136"/>
      <c r="D1" s="128" t="s">
        <v>61</v>
      </c>
      <c r="E1" s="129"/>
      <c r="F1" s="129"/>
      <c r="G1" s="129"/>
      <c r="H1" s="129"/>
      <c r="I1" s="129"/>
      <c r="J1" s="129"/>
      <c r="K1" s="130"/>
      <c r="L1" s="19" t="s">
        <v>31</v>
      </c>
      <c r="M1" s="20" t="s">
        <v>53</v>
      </c>
    </row>
    <row r="2" spans="1:55" ht="32.25" customHeight="1" x14ac:dyDescent="0.2">
      <c r="A2" s="137"/>
      <c r="B2" s="138"/>
      <c r="C2" s="139"/>
      <c r="D2" s="131"/>
      <c r="E2" s="132"/>
      <c r="F2" s="132"/>
      <c r="G2" s="132"/>
      <c r="H2" s="132"/>
      <c r="I2" s="132"/>
      <c r="J2" s="132"/>
      <c r="K2" s="133"/>
      <c r="L2" s="19" t="s">
        <v>32</v>
      </c>
      <c r="M2" s="20" t="s">
        <v>34</v>
      </c>
    </row>
    <row r="3" spans="1:55" ht="23.25" customHeight="1" thickBot="1" x14ac:dyDescent="0.25">
      <c r="A3" s="34"/>
      <c r="B3" s="34"/>
      <c r="C3" s="34"/>
      <c r="D3" s="21"/>
      <c r="E3" s="21"/>
      <c r="F3" s="21"/>
      <c r="G3" s="21"/>
      <c r="H3" s="21"/>
      <c r="I3" s="21"/>
      <c r="J3" s="21"/>
      <c r="K3" s="21"/>
      <c r="L3" s="22"/>
      <c r="M3" s="23"/>
    </row>
    <row r="4" spans="1:55" ht="20.25" customHeight="1" thickBot="1" x14ac:dyDescent="0.25">
      <c r="A4" s="116" t="s">
        <v>130</v>
      </c>
      <c r="B4" s="117"/>
      <c r="C4" s="117"/>
      <c r="D4" s="118"/>
      <c r="E4" s="142" t="s">
        <v>70</v>
      </c>
      <c r="F4" s="143"/>
      <c r="G4" s="151" t="s">
        <v>63</v>
      </c>
      <c r="H4" s="152"/>
      <c r="I4" s="153"/>
      <c r="J4" s="154" t="s">
        <v>129</v>
      </c>
      <c r="K4" s="155"/>
      <c r="L4" s="155"/>
      <c r="M4" s="156"/>
    </row>
    <row r="5" spans="1:55" ht="20.25" customHeight="1" thickBot="1" x14ac:dyDescent="0.25">
      <c r="A5" s="116" t="s">
        <v>68</v>
      </c>
      <c r="B5" s="117"/>
      <c r="C5" s="117"/>
      <c r="D5" s="118"/>
      <c r="E5" s="144" t="s">
        <v>55</v>
      </c>
      <c r="F5" s="144"/>
      <c r="G5" s="160" t="s">
        <v>64</v>
      </c>
      <c r="H5" s="161"/>
      <c r="I5" s="162"/>
      <c r="J5" s="157" t="s">
        <v>131</v>
      </c>
      <c r="K5" s="158"/>
      <c r="L5" s="158"/>
      <c r="M5" s="159"/>
    </row>
    <row r="6" spans="1:55" ht="12" customHeight="1" thickBot="1" x14ac:dyDescent="0.25">
      <c r="A6" s="115"/>
      <c r="B6" s="115"/>
      <c r="C6" s="115"/>
      <c r="D6" s="115"/>
      <c r="E6" s="115"/>
      <c r="F6" s="115"/>
      <c r="G6" s="115"/>
      <c r="H6" s="115"/>
      <c r="I6" s="115"/>
      <c r="J6" s="115"/>
      <c r="K6" s="115"/>
      <c r="L6" s="115"/>
      <c r="M6" s="115"/>
    </row>
    <row r="7" spans="1:55" ht="28.5" customHeight="1" thickBot="1" x14ac:dyDescent="0.25">
      <c r="A7" s="115"/>
      <c r="B7" s="115"/>
      <c r="C7" s="115"/>
      <c r="D7" s="115"/>
      <c r="E7" s="115"/>
      <c r="F7" s="115"/>
      <c r="G7" s="115"/>
      <c r="H7" s="115"/>
      <c r="I7" s="148" t="s">
        <v>67</v>
      </c>
      <c r="J7" s="149"/>
      <c r="K7" s="149"/>
      <c r="L7" s="149"/>
      <c r="M7" s="150"/>
    </row>
    <row r="8" spans="1:55" ht="51" customHeight="1" thickBot="1" x14ac:dyDescent="0.25">
      <c r="A8" s="145" t="s">
        <v>62</v>
      </c>
      <c r="B8" s="146"/>
      <c r="C8" s="147"/>
      <c r="D8" s="124" t="s">
        <v>41</v>
      </c>
      <c r="E8" s="121" t="s">
        <v>43</v>
      </c>
      <c r="F8" s="121" t="s">
        <v>44</v>
      </c>
      <c r="G8" s="119" t="s">
        <v>45</v>
      </c>
      <c r="H8" s="119" t="s">
        <v>46</v>
      </c>
      <c r="I8" s="121" t="s">
        <v>47</v>
      </c>
      <c r="J8" s="119" t="s">
        <v>49</v>
      </c>
      <c r="K8" s="119" t="s">
        <v>60</v>
      </c>
      <c r="L8" s="119" t="s">
        <v>51</v>
      </c>
      <c r="M8" s="126" t="s">
        <v>48</v>
      </c>
      <c r="BA8" s="24" t="s">
        <v>55</v>
      </c>
    </row>
    <row r="9" spans="1:55" ht="37.5" customHeight="1" thickBot="1" x14ac:dyDescent="0.25">
      <c r="A9" s="37" t="s">
        <v>74</v>
      </c>
      <c r="B9" s="38" t="s">
        <v>40</v>
      </c>
      <c r="C9" s="53" t="s">
        <v>42</v>
      </c>
      <c r="D9" s="125"/>
      <c r="E9" s="123"/>
      <c r="F9" s="122"/>
      <c r="G9" s="120"/>
      <c r="H9" s="120"/>
      <c r="I9" s="122"/>
      <c r="J9" s="120"/>
      <c r="K9" s="120"/>
      <c r="L9" s="120"/>
      <c r="M9" s="127"/>
      <c r="BA9" s="24" t="s">
        <v>54</v>
      </c>
    </row>
    <row r="10" spans="1:55" ht="99.75" customHeight="1" x14ac:dyDescent="0.2">
      <c r="A10" s="165"/>
      <c r="B10" s="163" t="s">
        <v>66</v>
      </c>
      <c r="C10" s="163" t="s">
        <v>75</v>
      </c>
      <c r="D10" s="163" t="s">
        <v>76</v>
      </c>
      <c r="E10" s="163" t="s">
        <v>73</v>
      </c>
      <c r="F10" s="44" t="s">
        <v>77</v>
      </c>
      <c r="G10" s="43">
        <v>44576</v>
      </c>
      <c r="H10" s="43">
        <v>44742</v>
      </c>
      <c r="I10" s="41"/>
      <c r="J10" s="35">
        <v>0</v>
      </c>
      <c r="K10" s="6">
        <v>2</v>
      </c>
      <c r="L10" s="36">
        <f>IF(K10=1,0,IF(K10=2,J10/2,IF(K10=3,J10)))/100</f>
        <v>0</v>
      </c>
      <c r="M10" s="39" t="s">
        <v>72</v>
      </c>
      <c r="BA10" s="32" t="s">
        <v>56</v>
      </c>
    </row>
    <row r="11" spans="1:55" ht="84.75" customHeight="1" x14ac:dyDescent="0.2">
      <c r="A11" s="164"/>
      <c r="B11" s="166"/>
      <c r="C11" s="164"/>
      <c r="D11" s="164"/>
      <c r="E11" s="164"/>
      <c r="F11" s="42" t="s">
        <v>71</v>
      </c>
      <c r="G11" s="43">
        <v>44576</v>
      </c>
      <c r="H11" s="43">
        <v>44742</v>
      </c>
      <c r="I11" s="40"/>
      <c r="J11" s="35">
        <v>0</v>
      </c>
      <c r="K11" s="6">
        <v>2</v>
      </c>
      <c r="L11" s="31">
        <f t="shared" ref="L11:L15" si="0">IF(K11=1,0,IF(K11=2,J11/2,IF(K11=3,J11)))/100</f>
        <v>0</v>
      </c>
      <c r="M11" s="39" t="s">
        <v>72</v>
      </c>
      <c r="BA11" s="32" t="s">
        <v>57</v>
      </c>
    </row>
    <row r="12" spans="1:55" ht="115.5" customHeight="1" x14ac:dyDescent="0.2">
      <c r="A12" s="45"/>
      <c r="B12" s="46" t="s">
        <v>66</v>
      </c>
      <c r="C12" s="46" t="s">
        <v>79</v>
      </c>
      <c r="D12" s="46" t="s">
        <v>80</v>
      </c>
      <c r="E12" s="42" t="s">
        <v>73</v>
      </c>
      <c r="F12" s="46" t="s">
        <v>77</v>
      </c>
      <c r="G12" s="43">
        <v>44576</v>
      </c>
      <c r="H12" s="43">
        <v>44742</v>
      </c>
      <c r="I12" s="40"/>
      <c r="J12" s="35">
        <v>0</v>
      </c>
      <c r="K12" s="6">
        <v>2</v>
      </c>
      <c r="L12" s="31">
        <f t="shared" si="0"/>
        <v>0</v>
      </c>
      <c r="M12" s="46" t="s">
        <v>72</v>
      </c>
      <c r="BA12" s="32"/>
    </row>
    <row r="13" spans="1:55" ht="171" customHeight="1" x14ac:dyDescent="0.2">
      <c r="A13" s="13" t="s">
        <v>78</v>
      </c>
      <c r="B13" s="13" t="s">
        <v>66</v>
      </c>
      <c r="C13" s="13" t="s">
        <v>81</v>
      </c>
      <c r="D13" s="13" t="s">
        <v>82</v>
      </c>
      <c r="E13" s="42" t="s">
        <v>73</v>
      </c>
      <c r="F13" s="13" t="s">
        <v>83</v>
      </c>
      <c r="G13" s="43">
        <v>44576</v>
      </c>
      <c r="H13" s="43">
        <v>44742</v>
      </c>
      <c r="I13" s="33"/>
      <c r="J13" s="35">
        <v>0</v>
      </c>
      <c r="K13" s="6">
        <v>2</v>
      </c>
      <c r="L13" s="31">
        <f t="shared" si="0"/>
        <v>0</v>
      </c>
      <c r="M13" s="13" t="s">
        <v>72</v>
      </c>
      <c r="BA13" s="32" t="s">
        <v>58</v>
      </c>
      <c r="BB13" s="25"/>
      <c r="BC13" s="25"/>
    </row>
    <row r="14" spans="1:55" s="25" customFormat="1" ht="181.5" customHeight="1" x14ac:dyDescent="0.2">
      <c r="A14" s="13" t="s">
        <v>66</v>
      </c>
      <c r="B14" s="13"/>
      <c r="C14" s="13" t="s">
        <v>84</v>
      </c>
      <c r="D14" s="49" t="s">
        <v>132</v>
      </c>
      <c r="E14" s="42" t="s">
        <v>73</v>
      </c>
      <c r="F14" s="13" t="s">
        <v>85</v>
      </c>
      <c r="G14" s="43">
        <v>44576</v>
      </c>
      <c r="H14" s="43">
        <v>44742</v>
      </c>
      <c r="I14" s="33"/>
      <c r="J14" s="35">
        <v>0</v>
      </c>
      <c r="K14" s="6">
        <v>2</v>
      </c>
      <c r="L14" s="31">
        <f t="shared" si="0"/>
        <v>0</v>
      </c>
      <c r="M14" s="13" t="s">
        <v>72</v>
      </c>
      <c r="BA14" s="32" t="s">
        <v>59</v>
      </c>
      <c r="BB14" s="24"/>
      <c r="BC14" s="24"/>
    </row>
    <row r="15" spans="1:55" s="25" customFormat="1" ht="150" customHeight="1" x14ac:dyDescent="0.2">
      <c r="A15" s="13" t="s">
        <v>66</v>
      </c>
      <c r="B15" s="13"/>
      <c r="C15" s="13" t="s">
        <v>86</v>
      </c>
      <c r="D15" s="49" t="s">
        <v>87</v>
      </c>
      <c r="E15" s="42" t="s">
        <v>73</v>
      </c>
      <c r="F15" s="13" t="s">
        <v>88</v>
      </c>
      <c r="G15" s="43">
        <v>44576</v>
      </c>
      <c r="H15" s="43">
        <v>44742</v>
      </c>
      <c r="I15" s="33"/>
      <c r="J15" s="35">
        <v>0</v>
      </c>
      <c r="K15" s="6">
        <v>2</v>
      </c>
      <c r="L15" s="31">
        <f t="shared" si="0"/>
        <v>0</v>
      </c>
      <c r="M15" s="13" t="s">
        <v>72</v>
      </c>
      <c r="BA15" s="25" t="s">
        <v>69</v>
      </c>
    </row>
    <row r="16" spans="1:55" ht="171.75" customHeight="1" x14ac:dyDescent="0.2">
      <c r="A16" s="47"/>
      <c r="B16" s="47" t="s">
        <v>66</v>
      </c>
      <c r="C16" s="47" t="s">
        <v>89</v>
      </c>
      <c r="D16" s="48" t="s">
        <v>90</v>
      </c>
      <c r="E16" s="42" t="s">
        <v>73</v>
      </c>
      <c r="F16" s="13" t="s">
        <v>91</v>
      </c>
      <c r="G16" s="43">
        <v>44576</v>
      </c>
      <c r="H16" s="43">
        <v>44742</v>
      </c>
      <c r="I16" s="33"/>
      <c r="J16" s="35">
        <v>0</v>
      </c>
      <c r="K16" s="6">
        <v>2</v>
      </c>
      <c r="L16" s="31">
        <f>IF(K16=1,0,IF(K16=2,J16/2,IF(K16=3,J16)))/100</f>
        <v>0</v>
      </c>
      <c r="M16" s="42" t="s">
        <v>73</v>
      </c>
      <c r="BA16" s="32" t="s">
        <v>65</v>
      </c>
    </row>
    <row r="17" spans="1:53" ht="128.25" customHeight="1" x14ac:dyDescent="0.2">
      <c r="A17" s="13" t="s">
        <v>66</v>
      </c>
      <c r="B17" s="13"/>
      <c r="C17" s="13" t="s">
        <v>92</v>
      </c>
      <c r="D17" s="49" t="s">
        <v>93</v>
      </c>
      <c r="E17" s="42" t="s">
        <v>73</v>
      </c>
      <c r="F17" s="46" t="s">
        <v>94</v>
      </c>
      <c r="G17" s="43">
        <v>44576</v>
      </c>
      <c r="H17" s="43">
        <v>44742</v>
      </c>
      <c r="I17" s="33"/>
      <c r="J17" s="52">
        <v>0</v>
      </c>
      <c r="K17" s="6">
        <v>2</v>
      </c>
      <c r="L17" s="31">
        <f>IF(K17=1,0,IF(K17=2,J17/2,IF(K17=3,J17)))/100</f>
        <v>0</v>
      </c>
      <c r="M17" s="42" t="s">
        <v>73</v>
      </c>
      <c r="BA17" s="32"/>
    </row>
    <row r="18" spans="1:53" ht="100.5" customHeight="1" x14ac:dyDescent="0.2">
      <c r="A18" s="13" t="s">
        <v>66</v>
      </c>
      <c r="B18" s="13"/>
      <c r="C18" s="13" t="s">
        <v>95</v>
      </c>
      <c r="D18" s="49" t="s">
        <v>96</v>
      </c>
      <c r="E18" s="42" t="s">
        <v>73</v>
      </c>
      <c r="F18" s="13" t="s">
        <v>97</v>
      </c>
      <c r="G18" s="43">
        <v>44576</v>
      </c>
      <c r="H18" s="43">
        <v>44742</v>
      </c>
      <c r="I18" s="33"/>
      <c r="J18" s="52">
        <v>0</v>
      </c>
      <c r="K18" s="6">
        <v>2</v>
      </c>
      <c r="L18" s="31">
        <f t="shared" ref="L18:L29" si="1">IF(K18=1,0,IF(K18=2,J18/2,IF(K18=3,J18)))/100</f>
        <v>0</v>
      </c>
      <c r="M18" s="42" t="s">
        <v>73</v>
      </c>
      <c r="BA18" s="32"/>
    </row>
    <row r="19" spans="1:53" ht="135.75" customHeight="1" x14ac:dyDescent="0.2">
      <c r="A19" s="13"/>
      <c r="B19" s="13" t="s">
        <v>66</v>
      </c>
      <c r="C19" s="13" t="s">
        <v>98</v>
      </c>
      <c r="D19" s="49" t="s">
        <v>99</v>
      </c>
      <c r="E19" s="42" t="s">
        <v>73</v>
      </c>
      <c r="F19" s="46" t="s">
        <v>100</v>
      </c>
      <c r="G19" s="43">
        <v>44576</v>
      </c>
      <c r="H19" s="43">
        <v>44742</v>
      </c>
      <c r="I19" s="33"/>
      <c r="J19" s="52">
        <v>0</v>
      </c>
      <c r="K19" s="6">
        <v>2</v>
      </c>
      <c r="L19" s="31">
        <f t="shared" si="1"/>
        <v>0</v>
      </c>
      <c r="M19" s="42" t="s">
        <v>73</v>
      </c>
      <c r="BA19" s="32"/>
    </row>
    <row r="20" spans="1:53" ht="135.75" customHeight="1" x14ac:dyDescent="0.2">
      <c r="A20" s="13" t="s">
        <v>66</v>
      </c>
      <c r="B20" s="13"/>
      <c r="C20" s="13" t="s">
        <v>101</v>
      </c>
      <c r="D20" s="49" t="s">
        <v>102</v>
      </c>
      <c r="E20" s="42" t="s">
        <v>73</v>
      </c>
      <c r="F20" s="46" t="s">
        <v>103</v>
      </c>
      <c r="G20" s="43">
        <v>44576</v>
      </c>
      <c r="H20" s="43">
        <v>44742</v>
      </c>
      <c r="I20" s="33"/>
      <c r="J20" s="52">
        <v>0</v>
      </c>
      <c r="K20" s="6">
        <v>2</v>
      </c>
      <c r="L20" s="31">
        <f t="shared" si="1"/>
        <v>0</v>
      </c>
      <c r="M20" s="42" t="s">
        <v>73</v>
      </c>
      <c r="BA20" s="32"/>
    </row>
    <row r="21" spans="1:53" ht="171.75" customHeight="1" x14ac:dyDescent="0.2">
      <c r="A21" s="13"/>
      <c r="B21" s="13" t="s">
        <v>66</v>
      </c>
      <c r="C21" s="13" t="s">
        <v>104</v>
      </c>
      <c r="D21" s="49" t="s">
        <v>106</v>
      </c>
      <c r="E21" s="42" t="s">
        <v>73</v>
      </c>
      <c r="F21" s="46" t="s">
        <v>105</v>
      </c>
      <c r="G21" s="43">
        <v>44576</v>
      </c>
      <c r="H21" s="43">
        <v>44742</v>
      </c>
      <c r="I21" s="33"/>
      <c r="J21" s="52">
        <v>0</v>
      </c>
      <c r="K21" s="6">
        <v>2</v>
      </c>
      <c r="L21" s="31">
        <f t="shared" si="1"/>
        <v>0</v>
      </c>
      <c r="M21" s="42" t="s">
        <v>73</v>
      </c>
      <c r="BA21" s="32"/>
    </row>
    <row r="22" spans="1:53" ht="152.25" customHeight="1" x14ac:dyDescent="0.2">
      <c r="A22" s="13" t="s">
        <v>66</v>
      </c>
      <c r="B22" s="13"/>
      <c r="C22" s="13" t="s">
        <v>109</v>
      </c>
      <c r="D22" s="49" t="s">
        <v>107</v>
      </c>
      <c r="E22" s="42" t="s">
        <v>73</v>
      </c>
      <c r="F22" s="46" t="s">
        <v>108</v>
      </c>
      <c r="G22" s="43">
        <v>44576</v>
      </c>
      <c r="H22" s="43">
        <v>44742</v>
      </c>
      <c r="I22" s="33"/>
      <c r="J22" s="52">
        <v>0</v>
      </c>
      <c r="K22" s="6">
        <v>2</v>
      </c>
      <c r="L22" s="31">
        <f t="shared" si="1"/>
        <v>0</v>
      </c>
      <c r="M22" s="42" t="s">
        <v>73</v>
      </c>
      <c r="BA22" s="32"/>
    </row>
    <row r="23" spans="1:53" ht="150" customHeight="1" x14ac:dyDescent="0.2">
      <c r="A23" s="13"/>
      <c r="B23" s="13" t="s">
        <v>66</v>
      </c>
      <c r="C23" s="13" t="s">
        <v>110</v>
      </c>
      <c r="D23" s="49" t="s">
        <v>111</v>
      </c>
      <c r="E23" s="42" t="s">
        <v>73</v>
      </c>
      <c r="F23" s="46" t="s">
        <v>112</v>
      </c>
      <c r="G23" s="43">
        <v>44576</v>
      </c>
      <c r="H23" s="43">
        <v>44742</v>
      </c>
      <c r="I23" s="33"/>
      <c r="J23" s="52">
        <v>0</v>
      </c>
      <c r="K23" s="6">
        <v>2</v>
      </c>
      <c r="L23" s="31">
        <f t="shared" si="1"/>
        <v>0</v>
      </c>
      <c r="M23" s="42" t="s">
        <v>73</v>
      </c>
      <c r="BA23" s="32"/>
    </row>
    <row r="24" spans="1:53" ht="150" customHeight="1" x14ac:dyDescent="0.2">
      <c r="A24" s="13"/>
      <c r="B24" s="13" t="s">
        <v>66</v>
      </c>
      <c r="C24" s="13" t="s">
        <v>113</v>
      </c>
      <c r="D24" s="49" t="s">
        <v>114</v>
      </c>
      <c r="E24" s="42" t="s">
        <v>73</v>
      </c>
      <c r="F24" s="46" t="s">
        <v>115</v>
      </c>
      <c r="G24" s="43">
        <v>44576</v>
      </c>
      <c r="H24" s="43">
        <v>44742</v>
      </c>
      <c r="I24" s="33"/>
      <c r="J24" s="52">
        <v>0</v>
      </c>
      <c r="K24" s="6">
        <v>2</v>
      </c>
      <c r="L24" s="31">
        <f t="shared" si="1"/>
        <v>0</v>
      </c>
      <c r="M24" s="42" t="s">
        <v>73</v>
      </c>
      <c r="BA24" s="32"/>
    </row>
    <row r="25" spans="1:53" ht="150" customHeight="1" x14ac:dyDescent="0.2">
      <c r="A25" s="13"/>
      <c r="B25" s="13" t="s">
        <v>66</v>
      </c>
      <c r="C25" s="13" t="s">
        <v>116</v>
      </c>
      <c r="D25" s="49" t="s">
        <v>117</v>
      </c>
      <c r="E25" s="42" t="s">
        <v>73</v>
      </c>
      <c r="F25" s="46" t="s">
        <v>118</v>
      </c>
      <c r="G25" s="43">
        <v>44576</v>
      </c>
      <c r="H25" s="43">
        <v>44742</v>
      </c>
      <c r="I25" s="33"/>
      <c r="J25" s="52">
        <v>0</v>
      </c>
      <c r="K25" s="6">
        <v>2</v>
      </c>
      <c r="L25" s="31">
        <f t="shared" si="1"/>
        <v>0</v>
      </c>
      <c r="M25" s="42" t="s">
        <v>73</v>
      </c>
      <c r="BA25" s="32"/>
    </row>
    <row r="26" spans="1:53" ht="150" customHeight="1" x14ac:dyDescent="0.2">
      <c r="A26" s="13"/>
      <c r="B26" s="13" t="s">
        <v>66</v>
      </c>
      <c r="C26" s="13" t="s">
        <v>119</v>
      </c>
      <c r="D26" s="49" t="s">
        <v>120</v>
      </c>
      <c r="E26" s="42" t="s">
        <v>73</v>
      </c>
      <c r="F26" s="46" t="s">
        <v>121</v>
      </c>
      <c r="G26" s="43">
        <v>44576</v>
      </c>
      <c r="H26" s="43">
        <v>44742</v>
      </c>
      <c r="I26" s="33"/>
      <c r="J26" s="52">
        <v>0</v>
      </c>
      <c r="K26" s="6">
        <v>2</v>
      </c>
      <c r="L26" s="31">
        <f t="shared" si="1"/>
        <v>0</v>
      </c>
      <c r="M26" s="42" t="s">
        <v>73</v>
      </c>
      <c r="BA26" s="32"/>
    </row>
    <row r="27" spans="1:53" ht="150" customHeight="1" x14ac:dyDescent="0.2">
      <c r="A27" s="13"/>
      <c r="B27" s="13" t="s">
        <v>66</v>
      </c>
      <c r="C27" s="13" t="s">
        <v>122</v>
      </c>
      <c r="D27" s="49" t="s">
        <v>123</v>
      </c>
      <c r="E27" s="42" t="s">
        <v>73</v>
      </c>
      <c r="F27" s="46" t="s">
        <v>121</v>
      </c>
      <c r="G27" s="43">
        <v>44576</v>
      </c>
      <c r="H27" s="43">
        <v>44742</v>
      </c>
      <c r="I27" s="33"/>
      <c r="J27" s="52">
        <v>0</v>
      </c>
      <c r="K27" s="6">
        <v>2</v>
      </c>
      <c r="L27" s="31">
        <f t="shared" si="1"/>
        <v>0</v>
      </c>
      <c r="M27" s="42" t="s">
        <v>73</v>
      </c>
      <c r="BA27" s="32"/>
    </row>
    <row r="28" spans="1:53" ht="150" customHeight="1" x14ac:dyDescent="0.2">
      <c r="A28" s="13"/>
      <c r="B28" s="13" t="s">
        <v>66</v>
      </c>
      <c r="C28" s="13" t="s">
        <v>124</v>
      </c>
      <c r="D28" s="49" t="s">
        <v>125</v>
      </c>
      <c r="E28" s="42" t="s">
        <v>73</v>
      </c>
      <c r="F28" s="46" t="s">
        <v>133</v>
      </c>
      <c r="G28" s="43">
        <v>44576</v>
      </c>
      <c r="H28" s="43">
        <v>44742</v>
      </c>
      <c r="I28" s="33"/>
      <c r="J28" s="52">
        <v>0</v>
      </c>
      <c r="K28" s="6">
        <v>2</v>
      </c>
      <c r="L28" s="31">
        <f t="shared" si="1"/>
        <v>0</v>
      </c>
      <c r="M28" s="42" t="s">
        <v>73</v>
      </c>
      <c r="BA28" s="32"/>
    </row>
    <row r="29" spans="1:53" ht="150" customHeight="1" x14ac:dyDescent="0.2">
      <c r="A29" s="13"/>
      <c r="B29" s="13" t="s">
        <v>66</v>
      </c>
      <c r="C29" s="13" t="s">
        <v>126</v>
      </c>
      <c r="D29" s="49" t="s">
        <v>127</v>
      </c>
      <c r="E29" s="42" t="s">
        <v>73</v>
      </c>
      <c r="F29" s="46" t="s">
        <v>128</v>
      </c>
      <c r="G29" s="43">
        <v>44576</v>
      </c>
      <c r="H29" s="43">
        <v>44742</v>
      </c>
      <c r="I29" s="33"/>
      <c r="J29" s="52">
        <v>0</v>
      </c>
      <c r="K29" s="6">
        <v>2</v>
      </c>
      <c r="L29" s="31">
        <f t="shared" si="1"/>
        <v>0</v>
      </c>
      <c r="M29" s="42" t="s">
        <v>73</v>
      </c>
      <c r="BA29" s="32"/>
    </row>
    <row r="30" spans="1:53" ht="33.75" customHeight="1" x14ac:dyDescent="0.25">
      <c r="I30" s="141" t="s">
        <v>52</v>
      </c>
      <c r="J30" s="141"/>
      <c r="K30" s="141"/>
      <c r="L30" s="51">
        <f>SUM(L10:L16)</f>
        <v>0</v>
      </c>
    </row>
    <row r="31" spans="1:53" ht="33" customHeight="1" x14ac:dyDescent="0.25">
      <c r="A31" s="50"/>
      <c r="B31" s="50"/>
      <c r="C31" s="50"/>
      <c r="D31" s="27"/>
      <c r="E31" s="27"/>
      <c r="F31" s="27"/>
      <c r="G31" s="28"/>
      <c r="H31" s="28"/>
      <c r="I31" s="29"/>
      <c r="J31" s="29"/>
      <c r="K31" s="29"/>
      <c r="L31" s="30"/>
      <c r="M31" s="27"/>
    </row>
    <row r="32" spans="1:53" ht="39.75" customHeight="1" x14ac:dyDescent="0.2">
      <c r="A32" s="140" t="s">
        <v>50</v>
      </c>
      <c r="B32" s="140"/>
      <c r="C32" s="140"/>
      <c r="D32" s="140"/>
      <c r="E32" s="140"/>
      <c r="F32" s="140"/>
      <c r="G32" s="140"/>
      <c r="H32" s="140"/>
      <c r="I32" s="140"/>
      <c r="J32" s="140"/>
      <c r="K32" s="140"/>
      <c r="L32" s="140"/>
      <c r="M32" s="140"/>
    </row>
    <row r="33" spans="7:8" ht="17.25" customHeight="1" x14ac:dyDescent="0.2"/>
    <row r="34" spans="7:8" ht="29.25" customHeight="1" x14ac:dyDescent="0.2"/>
    <row r="35" spans="7:8" ht="29.25" customHeight="1" x14ac:dyDescent="0.2"/>
    <row r="36" spans="7:8" ht="29.25" customHeight="1" x14ac:dyDescent="0.2"/>
    <row r="37" spans="7:8" ht="18.75" customHeight="1" x14ac:dyDescent="0.2"/>
    <row r="38" spans="7:8" ht="53.25" customHeight="1" x14ac:dyDescent="0.2"/>
    <row r="39" spans="7:8" ht="78.75" customHeight="1" x14ac:dyDescent="0.2"/>
    <row r="40" spans="7:8" ht="25.5" customHeight="1" x14ac:dyDescent="0.2"/>
    <row r="41" spans="7:8" ht="25.5" customHeight="1" x14ac:dyDescent="0.2"/>
    <row r="42" spans="7:8" ht="31.5" customHeight="1" x14ac:dyDescent="0.2"/>
    <row r="43" spans="7:8" ht="21" customHeight="1" x14ac:dyDescent="0.2"/>
    <row r="44" spans="7:8" ht="21" customHeight="1" x14ac:dyDescent="0.2"/>
    <row r="45" spans="7:8" ht="20.25" customHeight="1" x14ac:dyDescent="0.2">
      <c r="G45" s="24"/>
      <c r="H45" s="24"/>
    </row>
    <row r="46" spans="7:8" ht="21.75" customHeight="1" x14ac:dyDescent="0.2">
      <c r="G46" s="24"/>
      <c r="H46" s="24"/>
    </row>
    <row r="47" spans="7:8" ht="17.25" customHeight="1" x14ac:dyDescent="0.2">
      <c r="G47" s="24"/>
      <c r="H47" s="24"/>
    </row>
    <row r="48" spans="7:8" ht="18" customHeight="1" x14ac:dyDescent="0.2">
      <c r="G48" s="24"/>
      <c r="H48" s="24"/>
    </row>
    <row r="49" spans="7:8" ht="18" customHeight="1" x14ac:dyDescent="0.2">
      <c r="G49" s="24"/>
      <c r="H49" s="24"/>
    </row>
    <row r="50" spans="7:8" ht="22.5" customHeight="1" x14ac:dyDescent="0.2">
      <c r="G50" s="24"/>
      <c r="H50" s="24"/>
    </row>
    <row r="51" spans="7:8" ht="21" customHeight="1" x14ac:dyDescent="0.2">
      <c r="G51" s="24"/>
      <c r="H51" s="24"/>
    </row>
    <row r="52" spans="7:8" ht="20.25" customHeight="1" x14ac:dyDescent="0.2">
      <c r="G52" s="24"/>
      <c r="H52" s="24"/>
    </row>
    <row r="53" spans="7:8" ht="19.5" customHeight="1" x14ac:dyDescent="0.2">
      <c r="G53" s="24"/>
      <c r="H53" s="24"/>
    </row>
    <row r="54" spans="7:8" ht="20.25" customHeight="1" x14ac:dyDescent="0.2">
      <c r="G54" s="24"/>
      <c r="H54" s="24"/>
    </row>
    <row r="55" spans="7:8" ht="21" customHeight="1" x14ac:dyDescent="0.2">
      <c r="G55" s="24"/>
      <c r="H55" s="24"/>
    </row>
    <row r="56" spans="7:8" ht="18" customHeight="1" x14ac:dyDescent="0.2">
      <c r="G56" s="24"/>
      <c r="H56" s="24"/>
    </row>
    <row r="57" spans="7:8" ht="19.5" customHeight="1" x14ac:dyDescent="0.2">
      <c r="G57" s="24"/>
      <c r="H57" s="24"/>
    </row>
    <row r="58" spans="7:8" ht="18" customHeight="1" x14ac:dyDescent="0.2">
      <c r="G58" s="24"/>
      <c r="H58" s="24"/>
    </row>
    <row r="59" spans="7:8" ht="27.75" customHeight="1" x14ac:dyDescent="0.2">
      <c r="G59" s="24"/>
      <c r="H59" s="24"/>
    </row>
    <row r="60" spans="7:8" ht="21.75" customHeight="1" x14ac:dyDescent="0.2">
      <c r="G60" s="24"/>
      <c r="H60" s="24"/>
    </row>
    <row r="61" spans="7:8" ht="24" customHeight="1" x14ac:dyDescent="0.2">
      <c r="G61" s="24"/>
      <c r="H61" s="24"/>
    </row>
    <row r="62" spans="7:8" ht="18" customHeight="1" x14ac:dyDescent="0.2">
      <c r="G62" s="24"/>
      <c r="H62" s="24"/>
    </row>
    <row r="63" spans="7:8" ht="21" customHeight="1" x14ac:dyDescent="0.2">
      <c r="G63" s="24"/>
      <c r="H63" s="24"/>
    </row>
    <row r="64" spans="7:8" ht="18.75" customHeight="1" x14ac:dyDescent="0.2">
      <c r="G64" s="24"/>
      <c r="H64" s="24"/>
    </row>
    <row r="65" spans="7:8" ht="24" customHeight="1" x14ac:dyDescent="0.2">
      <c r="G65" s="24"/>
      <c r="H65" s="24"/>
    </row>
    <row r="66" spans="7:8" ht="27" customHeight="1" x14ac:dyDescent="0.2">
      <c r="G66" s="24"/>
      <c r="H66" s="24"/>
    </row>
    <row r="67" spans="7:8" ht="25.5" customHeight="1" x14ac:dyDescent="0.2">
      <c r="G67" s="24"/>
      <c r="H67" s="24"/>
    </row>
    <row r="68" spans="7:8" ht="18" customHeight="1" x14ac:dyDescent="0.2">
      <c r="G68" s="24"/>
      <c r="H68" s="24"/>
    </row>
    <row r="69" spans="7:8" ht="18" customHeight="1" x14ac:dyDescent="0.2">
      <c r="G69" s="24"/>
      <c r="H69" s="24"/>
    </row>
    <row r="70" spans="7:8" ht="18.75" customHeight="1" x14ac:dyDescent="0.2">
      <c r="G70" s="24"/>
      <c r="H70" s="24"/>
    </row>
    <row r="71" spans="7:8" ht="15" customHeight="1" x14ac:dyDescent="0.2">
      <c r="G71" s="24"/>
      <c r="H71" s="24"/>
    </row>
    <row r="72" spans="7:8" ht="23.25" customHeight="1" x14ac:dyDescent="0.2">
      <c r="G72" s="24"/>
      <c r="H72" s="24"/>
    </row>
    <row r="73" spans="7:8" ht="21" customHeight="1" x14ac:dyDescent="0.2">
      <c r="G73" s="24"/>
      <c r="H73" s="24"/>
    </row>
    <row r="74" spans="7:8" ht="19.5" customHeight="1" x14ac:dyDescent="0.2">
      <c r="G74" s="24"/>
      <c r="H74" s="24"/>
    </row>
    <row r="75" spans="7:8" ht="17.25" customHeight="1" x14ac:dyDescent="0.2">
      <c r="G75" s="24"/>
      <c r="H75" s="24"/>
    </row>
  </sheetData>
  <dataConsolidate/>
  <mergeCells count="31">
    <mergeCell ref="E10:E11"/>
    <mergeCell ref="D10:D11"/>
    <mergeCell ref="A10:A11"/>
    <mergeCell ref="B10:B11"/>
    <mergeCell ref="C10:C11"/>
    <mergeCell ref="D1:K2"/>
    <mergeCell ref="A1:C2"/>
    <mergeCell ref="A32:M32"/>
    <mergeCell ref="I30:K30"/>
    <mergeCell ref="A4:D4"/>
    <mergeCell ref="E4:F4"/>
    <mergeCell ref="K8:K9"/>
    <mergeCell ref="J8:J9"/>
    <mergeCell ref="I8:I9"/>
    <mergeCell ref="E5:F5"/>
    <mergeCell ref="A8:C8"/>
    <mergeCell ref="I7:M7"/>
    <mergeCell ref="G4:I4"/>
    <mergeCell ref="J4:M4"/>
    <mergeCell ref="J5:M5"/>
    <mergeCell ref="G5:I5"/>
    <mergeCell ref="A7:H7"/>
    <mergeCell ref="A6:M6"/>
    <mergeCell ref="A5:D5"/>
    <mergeCell ref="H8:H9"/>
    <mergeCell ref="G8:G9"/>
    <mergeCell ref="F8:F9"/>
    <mergeCell ref="E8:E9"/>
    <mergeCell ref="D8:D9"/>
    <mergeCell ref="M8:M9"/>
    <mergeCell ref="L8:L9"/>
  </mergeCells>
  <conditionalFormatting sqref="G10:H10 C10 C13:C14 F10:F20 F23:F24 F26 F28:F29">
    <cfRule type="expression" priority="38">
      <formula>"si numero (1=0%); sino numero (2=50%); sino numero (3=100%)"</formula>
    </cfRule>
  </conditionalFormatting>
  <conditionalFormatting sqref="K10:K11 K13:K29">
    <cfRule type="colorScale" priority="37">
      <colorScale>
        <cfvo type="num" val="1"/>
        <cfvo type="num" val="2"/>
        <cfvo type="num" val="3"/>
        <color rgb="FFFF0000"/>
        <color rgb="FFFFFF00"/>
        <color rgb="FF00B050"/>
      </colorScale>
    </cfRule>
  </conditionalFormatting>
  <conditionalFormatting sqref="F21:F22">
    <cfRule type="expression" priority="10">
      <formula>"si numero (1=0%); sino numero (2=50%); sino numero (3=100%)"</formula>
    </cfRule>
  </conditionalFormatting>
  <conditionalFormatting sqref="F25">
    <cfRule type="expression" priority="9">
      <formula>"si numero (1=0%); sino numero (2=50%); sino numero (3=100%)"</formula>
    </cfRule>
  </conditionalFormatting>
  <conditionalFormatting sqref="F27">
    <cfRule type="expression" priority="8">
      <formula>"si numero (1=0%); sino numero (2=50%); sino numero (3=100%)"</formula>
    </cfRule>
  </conditionalFormatting>
  <conditionalFormatting sqref="K12">
    <cfRule type="colorScale" priority="5">
      <colorScale>
        <cfvo type="num" val="1"/>
        <cfvo type="num" val="2"/>
        <cfvo type="num" val="3"/>
        <color rgb="FFFF0000"/>
        <color rgb="FFFFFF00"/>
        <color rgb="FF00B050"/>
      </colorScale>
    </cfRule>
  </conditionalFormatting>
  <conditionalFormatting sqref="G11:H29">
    <cfRule type="expression" priority="1">
      <formula>"si numero (1=0%); sino numero (2=50%); sino numero (3=100%)"</formula>
    </cfRule>
  </conditionalFormatting>
  <dataValidations disablePrompts="1" count="1">
    <dataValidation type="list" allowBlank="1" showInputMessage="1" showErrorMessage="1" sqref="E5:F5">
      <formula1>$BA$7:$BA$16</formula1>
    </dataValidation>
  </dataValidations>
  <printOptions horizontalCentered="1"/>
  <pageMargins left="0.25196850393700793" right="0.25196850393700793" top="0.74803149606299213" bottom="0.74803149606299213" header="0.31496062992125984" footer="0.31496062992125984"/>
  <pageSetup paperSize="5" scale="32" orientation="landscape" r:id="rId1"/>
  <colBreaks count="2" manualBreakCount="2">
    <brk id="13" max="1048575" man="1"/>
    <brk id="3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9695C269A7BB489753ACE6336F6932" ma:contentTypeVersion="2" ma:contentTypeDescription="Crear nuevo documento." ma:contentTypeScope="" ma:versionID="d474a4a488795dd3bf7d23deef534328">
  <xsd:schema xmlns:xsd="http://www.w3.org/2001/XMLSchema" xmlns:xs="http://www.w3.org/2001/XMLSchema" xmlns:p="http://schemas.microsoft.com/office/2006/metadata/properties" xmlns:ns2="ed73e541-a62d-4b8a-9d69-dc297222171f" targetNamespace="http://schemas.microsoft.com/office/2006/metadata/properties" ma:root="true" ma:fieldsID="a03f5a86e90fa51c746e506f99c0aaf4" ns2:_="">
    <xsd:import namespace="ed73e541-a62d-4b8a-9d69-dc29722217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3e541-a62d-4b8a-9d69-dc29722217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B9E4C1-85F1-4AA3-9E39-52720CD4C39D}"/>
</file>

<file path=customXml/itemProps2.xml><?xml version="1.0" encoding="utf-8"?>
<ds:datastoreItem xmlns:ds="http://schemas.openxmlformats.org/officeDocument/2006/customXml" ds:itemID="{240AB9BB-BF19-4551-94DD-92A3D841C7D6}"/>
</file>

<file path=customXml/itemProps3.xml><?xml version="1.0" encoding="utf-8"?>
<ds:datastoreItem xmlns:ds="http://schemas.openxmlformats.org/officeDocument/2006/customXml" ds:itemID="{B3FF51AE-6E53-4D91-8502-3CE2A20F2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del Proceso</vt:lpstr>
      <vt:lpstr>Hoja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2017-05-11T13:44:18Z</cp:lastPrinted>
  <dcterms:created xsi:type="dcterms:W3CDTF">2015-05-13T20:29:39Z</dcterms:created>
  <dcterms:modified xsi:type="dcterms:W3CDTF">2021-12-02T21:43:54Z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0x010100C39695C269A7BB489753ACE6336F6932</vt:lpwstr>
  </property>
</Properties>
</file>