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_EDI\13_AÑO_2021\02_TAL_HUM\01_TRAB_CASA\03_SIG_2021\Evidencias_auditoria_2021\08_FCI_19_Plan_acciones_correc\"/>
    </mc:Choice>
  </mc:AlternateContent>
  <xr:revisionPtr revIDLastSave="0" documentId="11_5790C735F782C4AA3DAB0DD500F9AB342694C1CA" xr6:coauthVersionLast="47" xr6:coauthVersionMax="47" xr10:uidLastSave="{00000000-0000-0000-0000-000000000000}"/>
  <bookViews>
    <workbookView xWindow="0" yWindow="0" windowWidth="20490" windowHeight="7755" firstSheet="1" activeTab="1" xr2:uid="{00000000-000D-0000-FFFF-FFFF00000000}"/>
  </bookViews>
  <sheets>
    <sheet name="Indicadores del Proceso" sheetId="1" r:id="rId1"/>
    <sheet name="Hoja 1" sheetId="2" r:id="rId2"/>
  </sheets>
  <definedNames>
    <definedName name="_xlnm.Print_Area" localSheetId="1">'Hoja 1'!$A$1:$M$16</definedName>
  </definedNames>
  <calcPr calcId="152511"/>
</workbook>
</file>

<file path=xl/calcChain.xml><?xml version="1.0" encoding="utf-8"?>
<calcChain xmlns="http://schemas.openxmlformats.org/spreadsheetml/2006/main">
  <c r="J13" i="2" l="1"/>
  <c r="J12" i="2"/>
  <c r="L12" i="2" s="1"/>
  <c r="J11" i="2"/>
  <c r="J10" i="2"/>
  <c r="L13" i="2"/>
  <c r="L11" i="2"/>
  <c r="L10" i="2" l="1"/>
  <c r="L14" i="2" l="1"/>
  <c r="X12" i="1" l="1"/>
  <c r="X13" i="1"/>
  <c r="X14" i="1"/>
  <c r="X15" i="1"/>
  <c r="X16" i="1"/>
  <c r="X17" i="1"/>
  <c r="X18" i="1"/>
  <c r="X19" i="1"/>
  <c r="X20" i="1"/>
  <c r="X21" i="1"/>
  <c r="W21" i="1"/>
  <c r="Y21" i="1" s="1"/>
  <c r="W20" i="1"/>
  <c r="Y20" i="1" s="1"/>
  <c r="W19" i="1"/>
  <c r="Y19" i="1" s="1"/>
  <c r="W18" i="1"/>
  <c r="Y18" i="1" s="1"/>
  <c r="W17" i="1"/>
  <c r="Y17" i="1" s="1"/>
  <c r="W16" i="1"/>
  <c r="Y16" i="1" s="1"/>
  <c r="W15" i="1"/>
  <c r="Y15" i="1" s="1"/>
  <c r="W14" i="1"/>
  <c r="Y14" i="1" s="1"/>
  <c r="W13" i="1"/>
  <c r="Y13" i="1" s="1"/>
  <c r="W12" i="1"/>
  <c r="Y12" i="1" s="1"/>
  <c r="X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U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 porcentaje a cada actividad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Ejemplo: Si en el formato solo hay 10 actividades se realiza la siguiente formula =(100/10) y luego se arrastra la formula hasta las 10 actividades, al final de la columna se tiene que sumar todo para que de el 100%</t>
        </r>
      </text>
    </comment>
    <comment ref="V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una calificación por actividad entre (1,2 y 3)</t>
        </r>
      </text>
    </comment>
    <comment ref="W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por Actividad
</t>
        </r>
      </text>
    </comment>
    <comment ref="X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del Plan de Mejoramiento
</t>
        </r>
        <r>
          <rPr>
            <b/>
            <i/>
            <sz val="9"/>
            <color indexed="81"/>
            <rFont val="Tahoma"/>
            <family val="2"/>
          </rPr>
          <t>Al final de esta columna se tienen que sumar todos los valores</t>
        </r>
      </text>
    </comment>
    <comment ref="Y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Porcentaje Cumpliento por  hallazgo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USUARIO</author>
  </authors>
  <commentList>
    <comment ref="D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Nota: Desplegar la lista y elegir el tipo de plan de mejoramiento que desea utilizar.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 xr:uid="{00000000-0006-0000-0100-000002000000}">
      <text>
        <r>
          <rPr>
            <b/>
            <sz val="11"/>
            <color indexed="81"/>
            <rFont val="Tahoma"/>
            <family val="2"/>
          </rPr>
          <t xml:space="preserve">Nota: A cada acción se le asigna un porcentaje de acuerdo al número de acciones planteadas en el plan de mejoramiento.
</t>
        </r>
        <r>
          <rPr>
            <sz val="11"/>
            <color indexed="81"/>
            <rFont val="Tahoma"/>
            <family val="2"/>
          </rPr>
          <t>Ejemplo: Si el Plan de Mejoramiento tiene 10 acciones planteadas se asigna el porcentaje por acción de la siguiente manera  “=(100/10)”.</t>
        </r>
      </text>
    </comment>
    <comment ref="K8" authorId="1" shapeId="0" xr:uid="{00000000-0006-0000-0100-000003000000}">
      <text>
        <r>
          <rPr>
            <b/>
            <sz val="11"/>
            <color indexed="81"/>
            <rFont val="Tahoma"/>
            <family val="2"/>
          </rPr>
          <t xml:space="preserve">Nota: Se asigna una calificación de acuerdo al estado de la acción.
Ejemplo:
</t>
        </r>
      </text>
    </comment>
    <comment ref="A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NC=  No Conformidad 
Nota: Diligenciar solo para Hallazgos de Auditorías</t>
        </r>
      </text>
    </comment>
    <comment ref="B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
Nota: Diligenciar solo para Hallazgos de Auditorías
</t>
        </r>
      </text>
    </comment>
  </commentList>
</comments>
</file>

<file path=xl/sharedStrings.xml><?xml version="1.0" encoding="utf-8"?>
<sst xmlns="http://schemas.openxmlformats.org/spreadsheetml/2006/main" count="84" uniqueCount="77">
  <si>
    <t>Verificación a la Efectividad de las Acciones de los Planes de Mejoramiento</t>
  </si>
  <si>
    <t>Código</t>
  </si>
  <si>
    <t>FAC-28 v.01</t>
  </si>
  <si>
    <t>Página</t>
  </si>
  <si>
    <t>1 de 1</t>
  </si>
  <si>
    <t xml:space="preserve">NOMBRE DEL PROCESO O PROGRAMA ACADÉMICO </t>
  </si>
  <si>
    <t>Calificativo</t>
  </si>
  <si>
    <t xml:space="preserve">Corrección= Co </t>
  </si>
  <si>
    <t>No cumple</t>
  </si>
  <si>
    <t>Correctiva= Cr</t>
  </si>
  <si>
    <t>En ejecución</t>
  </si>
  <si>
    <t>Preventiva= Pr</t>
  </si>
  <si>
    <t>Ejecutado</t>
  </si>
  <si>
    <t>Mejora= Mj</t>
  </si>
  <si>
    <r>
      <t xml:space="preserve">Indicadores del Proceso </t>
    </r>
    <r>
      <rPr>
        <b/>
        <sz val="10"/>
        <color theme="1"/>
        <rFont val="Arial"/>
        <family val="2"/>
      </rPr>
      <t>(Cr)</t>
    </r>
  </si>
  <si>
    <t>Fecha:  XX/XX/XXXX</t>
  </si>
  <si>
    <t>Condición de Calidad (SOLO PROGRAMA ACADÉMICO)</t>
  </si>
  <si>
    <t xml:space="preserve"> Hallazgo</t>
  </si>
  <si>
    <t>Analisis del Hallazgo</t>
  </si>
  <si>
    <t xml:space="preserve">Estrategia </t>
  </si>
  <si>
    <t xml:space="preserve">Tipo de Acción </t>
  </si>
  <si>
    <t>Número de acciones</t>
  </si>
  <si>
    <t>Acciones Planteadas</t>
  </si>
  <si>
    <t>Fecha de inicio DD/MM/AAAA</t>
  </si>
  <si>
    <t>Fecha de cierre DD/MM/AAAA</t>
  </si>
  <si>
    <t xml:space="preserve">Control y Seguimiento </t>
  </si>
  <si>
    <t>% por Acción</t>
  </si>
  <si>
    <t>Calificación</t>
  </si>
  <si>
    <t>% de cumplimiento por Actividad</t>
  </si>
  <si>
    <t>% de Cumplimiento del Plan de Mejoramiento</t>
  </si>
  <si>
    <t>Porcentaje Cumpliento por  hallazgo</t>
  </si>
  <si>
    <t xml:space="preserve">Indicadores por Actividad </t>
  </si>
  <si>
    <t>Cumplimiento del Indicador</t>
  </si>
  <si>
    <t xml:space="preserve">Meta por Actividad </t>
  </si>
  <si>
    <t>Cumplimiento de la Meta</t>
  </si>
  <si>
    <t>Responsable</t>
  </si>
  <si>
    <t>Co</t>
  </si>
  <si>
    <t>Cr</t>
  </si>
  <si>
    <t>Pr</t>
  </si>
  <si>
    <t>Mj</t>
  </si>
  <si>
    <t>Plan de Acciones Correctivas</t>
  </si>
  <si>
    <t>FCI-19 v.06</t>
  </si>
  <si>
    <t>NOMBRE DEL PROCESO:</t>
  </si>
  <si>
    <t>GESTIÓN DEL TALENTO HUMANO</t>
  </si>
  <si>
    <t>FECHA DE ELABORACIÓN</t>
  </si>
  <si>
    <t>PRODUCTO DE:</t>
  </si>
  <si>
    <t xml:space="preserve">AUDITORÍA INTERNA  </t>
  </si>
  <si>
    <t>N° DE ACTA DE REUNIÓN</t>
  </si>
  <si>
    <t>CASILLA EXCLUSIVA PARA DILIGENCIAR POR PROCESOS Y DEPENDENCIAS</t>
  </si>
  <si>
    <t>CASILLA EXCLUSIVA PARA DILIGENCIAR POR EL PROCESO DE CONTROL INTERNO</t>
  </si>
  <si>
    <t>CAMPOS SOLO PARA CASOS DE AUDITORIA INTERNA O EXTERNA</t>
  </si>
  <si>
    <t>DESCRIPCIÓN DEL HALLAZGO</t>
  </si>
  <si>
    <t>ANÁLISIS DEL HALLAZGO  
(Causas del hallazgo)</t>
  </si>
  <si>
    <t>ACCIONES PLANTEADAS</t>
  </si>
  <si>
    <t>FECHA DE INICIO</t>
  </si>
  <si>
    <t>FECHA DE CIERRE</t>
  </si>
  <si>
    <t>SEGUIMIENTO</t>
  </si>
  <si>
    <t>CONTROL y/o RECOMENDACIONES</t>
  </si>
  <si>
    <t>% POR ACCIÓN</t>
  </si>
  <si>
    <t>ESTADO DE LA ACCIÓN</t>
  </si>
  <si>
    <t xml:space="preserve">% DE CUMPLIMIENTO POR ACCIÓN </t>
  </si>
  <si>
    <t>RESPONSABLE</t>
  </si>
  <si>
    <t>NC</t>
  </si>
  <si>
    <t>REQUISITO</t>
  </si>
  <si>
    <t>AUDITORÍA EXTERNA</t>
  </si>
  <si>
    <t>X</t>
  </si>
  <si>
    <t>8.1</t>
  </si>
  <si>
    <t xml:space="preserve">No se evidencia actualización de los siguientes registros: 
1. PGH-04. Reconocimiento de Pensión de Jubilación Anticipada y/o Pensión de Vejez
2. PGH-08. Año Sabático
3. PGH-19. Vinculación de Docentes Modalidad Distancia
4. IGH-01. Ingreso de Datos al Sistema
</t>
  </si>
  <si>
    <t>Falta de una mayor revisión y actualización periodica de la documentación, teniendo en cuenta la gestión del cambio.
Falta de conocimiento del responsable (s)  por modificar, ajustar y actualizar el(los) procedimiento (s).
Desinterés por parte del(los) responsable(s) por modificar, ajustar y actualizar el(los) procedimiento (s)
Cultura de calidad insuficiente
Resistencia al cambio</t>
  </si>
  <si>
    <t>Revisar y análizar los procedimientos e instructivo con cada uno de los responsables, acorde a la normatividad y actividades que se llevan en la realidad.</t>
  </si>
  <si>
    <t>Grupo de mejoramiento del proceso Gestión del Talento Humano</t>
  </si>
  <si>
    <t>PRODUCTO O SERVICIO  NO CONFORME</t>
  </si>
  <si>
    <t>Actualizar y documentar cada uno de los procedimientos e instructivo en conjunto con cada uno de los responsables, acorde a la normatividad y actividades que se llevan en la realidad.</t>
  </si>
  <si>
    <t>Presentar los procedimientos e instructivo actualizados a los integrantes del proceso para su revisión, análisis y visto bueno mediante acta de reunión en grupo de mejoramiento.</t>
  </si>
  <si>
    <t>Remitir  los procedimientos e instructivo actualizados al Sistema de Gestión de Calidad para su análisis, revisión, validación y publicación en el Centro Interactivo.</t>
  </si>
  <si>
    <t xml:space="preserve">EVALUACIÓN DE DESEMPEÑO
</t>
  </si>
  <si>
    <t>% DE CUMPLIMIENTO DEL PLAN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</si>
</sst>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6"/>
      <color theme="0" tint="-0.499984740745262"/>
      <name val="Arial"/>
      <family val="2"/>
    </font>
    <font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3232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3">
    <xf numFmtId="0" fontId="0" fillId="0" borderId="0" xfId="0"/>
    <xf numFmtId="0" fontId="3" fillId="3" borderId="1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3" fillId="5" borderId="1" xfId="0" applyFont="1" applyFill="1" applyBorder="1"/>
    <xf numFmtId="0" fontId="4" fillId="6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textRotation="90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center" vertical="center"/>
    </xf>
    <xf numFmtId="9" fontId="9" fillId="6" borderId="1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8" fillId="2" borderId="0" xfId="0" applyFont="1" applyFill="1" applyAlignment="1">
      <alignment horizontal="center"/>
    </xf>
    <xf numFmtId="0" fontId="13" fillId="9" borderId="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vertical="center"/>
    </xf>
    <xf numFmtId="14" fontId="14" fillId="0" borderId="6" xfId="0" applyNumberFormat="1" applyFont="1" applyBorder="1" applyAlignment="1">
      <alignment horizontal="center" vertical="center" textRotation="90"/>
    </xf>
    <xf numFmtId="9" fontId="14" fillId="0" borderId="6" xfId="1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2" borderId="38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9" fontId="16" fillId="0" borderId="39" xfId="0" applyNumberFormat="1" applyFont="1" applyBorder="1" applyAlignment="1">
      <alignment horizontal="center" vertical="center" wrapText="1"/>
    </xf>
    <xf numFmtId="164" fontId="16" fillId="2" borderId="39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14" fontId="3" fillId="0" borderId="6" xfId="0" applyNumberFormat="1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wrapText="1"/>
    </xf>
    <xf numFmtId="1" fontId="16" fillId="0" borderId="3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6" borderId="1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justify" vertical="center" wrapText="1"/>
    </xf>
    <xf numFmtId="0" fontId="9" fillId="6" borderId="1" xfId="0" applyFont="1" applyFill="1" applyBorder="1" applyAlignment="1">
      <alignment horizontal="justify" wrapText="1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3" fillId="9" borderId="25" xfId="0" applyFont="1" applyFill="1" applyBorder="1" applyAlignment="1">
      <alignment horizontal="center" vertical="center" textRotation="90" wrapText="1"/>
    </xf>
    <xf numFmtId="0" fontId="13" fillId="9" borderId="27" xfId="0" applyFont="1" applyFill="1" applyBorder="1" applyAlignment="1">
      <alignment horizontal="center" vertical="center" textRotation="90" wrapText="1"/>
    </xf>
    <xf numFmtId="0" fontId="13" fillId="10" borderId="25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8" borderId="20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  <xf numFmtId="0" fontId="4" fillId="8" borderId="37" xfId="0" applyFont="1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left" vertical="center" wrapText="1"/>
    </xf>
    <xf numFmtId="14" fontId="3" fillId="0" borderId="35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4" fillId="8" borderId="36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left" vertical="center"/>
    </xf>
    <xf numFmtId="0" fontId="4" fillId="8" borderId="18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9" borderId="25" xfId="0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D3232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66675</xdr:rowOff>
    </xdr:from>
    <xdr:to>
      <xdr:col>1</xdr:col>
      <xdr:colOff>28575</xdr:colOff>
      <xdr:row>1</xdr:row>
      <xdr:rowOff>273504</xdr:rowOff>
    </xdr:to>
    <xdr:pic>
      <xdr:nvPicPr>
        <xdr:cNvPr id="3" name="Picture 8" descr="escu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6675"/>
          <a:ext cx="1152525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103451</xdr:rowOff>
    </xdr:from>
    <xdr:to>
      <xdr:col>1</xdr:col>
      <xdr:colOff>264583</xdr:colOff>
      <xdr:row>1</xdr:row>
      <xdr:rowOff>353218</xdr:rowOff>
    </xdr:to>
    <xdr:pic>
      <xdr:nvPicPr>
        <xdr:cNvPr id="2" name="Picture 8" descr="escu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3451"/>
          <a:ext cx="772583" cy="778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opLeftCell="R1" workbookViewId="0">
      <selection activeCell="U10" sqref="U10:U11"/>
    </sheetView>
  </sheetViews>
  <sheetFormatPr defaultColWidth="11.42578125" defaultRowHeight="15"/>
  <cols>
    <col min="1" max="1" width="31" customWidth="1"/>
    <col min="4" max="4" width="33.5703125" customWidth="1"/>
    <col min="5" max="5" width="23" customWidth="1"/>
    <col min="6" max="6" width="19.140625" customWidth="1"/>
    <col min="17" max="17" width="10.42578125" customWidth="1"/>
    <col min="18" max="18" width="7" customWidth="1"/>
    <col min="19" max="19" width="19.28515625" customWidth="1"/>
    <col min="20" max="20" width="18.7109375" customWidth="1"/>
    <col min="23" max="23" width="15.28515625" customWidth="1"/>
    <col min="24" max="24" width="14.5703125" customWidth="1"/>
    <col min="37" max="37" width="27.28515625" customWidth="1"/>
    <col min="38" max="38" width="12.7109375" customWidth="1"/>
  </cols>
  <sheetData>
    <row r="1" spans="1:38" ht="40.5" customHeight="1">
      <c r="A1" s="81"/>
      <c r="B1" s="81"/>
      <c r="C1" s="96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8"/>
      <c r="AJ1" s="60" t="s">
        <v>1</v>
      </c>
      <c r="AK1" s="61"/>
      <c r="AL1" s="10" t="s">
        <v>2</v>
      </c>
    </row>
    <row r="2" spans="1:38" ht="40.5" customHeight="1">
      <c r="A2" s="81"/>
      <c r="B2" s="81"/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1"/>
      <c r="AJ2" s="60" t="s">
        <v>3</v>
      </c>
      <c r="AK2" s="61"/>
      <c r="AL2" s="10" t="s">
        <v>4</v>
      </c>
    </row>
    <row r="3" spans="1:38">
      <c r="A3" s="82" t="s">
        <v>5</v>
      </c>
      <c r="B3" s="83"/>
      <c r="C3" s="83"/>
      <c r="D3" s="83"/>
      <c r="E3" s="83"/>
      <c r="F3" s="83"/>
      <c r="G3" s="84"/>
      <c r="H3" s="76"/>
      <c r="I3" s="76"/>
      <c r="J3" s="76"/>
      <c r="K3" s="76"/>
      <c r="L3" s="76"/>
      <c r="M3" s="76"/>
      <c r="N3" s="76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38">
      <c r="A4" s="85" t="s">
        <v>6</v>
      </c>
      <c r="B4" s="86"/>
      <c r="C4" s="49"/>
      <c r="D4" s="87"/>
      <c r="E4" s="81" t="s">
        <v>7</v>
      </c>
      <c r="F4" s="81"/>
      <c r="G4" s="81"/>
      <c r="H4" s="49"/>
      <c r="I4" s="50"/>
      <c r="J4" s="50"/>
      <c r="K4" s="50"/>
      <c r="L4" s="50"/>
      <c r="M4" s="50"/>
      <c r="N4" s="50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5"/>
    </row>
    <row r="5" spans="1:38">
      <c r="A5" s="1">
        <v>1</v>
      </c>
      <c r="B5" s="2" t="s">
        <v>8</v>
      </c>
      <c r="C5" s="51"/>
      <c r="D5" s="88"/>
      <c r="E5" s="81" t="s">
        <v>9</v>
      </c>
      <c r="F5" s="81"/>
      <c r="G5" s="81"/>
      <c r="H5" s="51"/>
      <c r="I5" s="52"/>
      <c r="J5" s="52"/>
      <c r="K5" s="52"/>
      <c r="L5" s="52"/>
      <c r="M5" s="52"/>
      <c r="N5" s="52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5"/>
    </row>
    <row r="6" spans="1:38" ht="15" customHeight="1">
      <c r="A6" s="3">
        <v>2</v>
      </c>
      <c r="B6" s="2" t="s">
        <v>10</v>
      </c>
      <c r="C6" s="51"/>
      <c r="D6" s="88"/>
      <c r="E6" s="81" t="s">
        <v>11</v>
      </c>
      <c r="F6" s="81"/>
      <c r="G6" s="81"/>
      <c r="H6" s="51"/>
      <c r="I6" s="52"/>
      <c r="J6" s="52"/>
      <c r="K6" s="52"/>
      <c r="L6" s="52"/>
      <c r="M6" s="52"/>
      <c r="N6" s="52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5"/>
    </row>
    <row r="7" spans="1:38">
      <c r="A7" s="4">
        <v>3</v>
      </c>
      <c r="B7" s="2" t="s">
        <v>12</v>
      </c>
      <c r="C7" s="53"/>
      <c r="D7" s="89"/>
      <c r="E7" s="81" t="s">
        <v>13</v>
      </c>
      <c r="F7" s="81"/>
      <c r="G7" s="81"/>
      <c r="H7" s="53"/>
      <c r="I7" s="54"/>
      <c r="J7" s="54"/>
      <c r="K7" s="54"/>
      <c r="L7" s="54"/>
      <c r="M7" s="54"/>
      <c r="N7" s="5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5"/>
    </row>
    <row r="8" spans="1:38" ht="15" customHeight="1">
      <c r="A8" s="90" t="s">
        <v>14</v>
      </c>
      <c r="B8" s="91"/>
      <c r="C8" s="91"/>
      <c r="D8" s="91"/>
      <c r="E8" s="91"/>
      <c r="F8" s="91"/>
      <c r="G8" s="91"/>
      <c r="H8" s="91"/>
      <c r="I8" s="91"/>
      <c r="J8" s="91"/>
      <c r="K8" s="92"/>
      <c r="L8" s="58" t="s">
        <v>15</v>
      </c>
      <c r="M8" s="58"/>
      <c r="N8" s="58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5"/>
    </row>
    <row r="9" spans="1:38">
      <c r="A9" s="93"/>
      <c r="B9" s="94"/>
      <c r="C9" s="94"/>
      <c r="D9" s="94"/>
      <c r="E9" s="94"/>
      <c r="F9" s="94"/>
      <c r="G9" s="94"/>
      <c r="H9" s="94"/>
      <c r="I9" s="94"/>
      <c r="J9" s="94"/>
      <c r="K9" s="95"/>
      <c r="L9" s="58"/>
      <c r="M9" s="58"/>
      <c r="N9" s="58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7"/>
    </row>
    <row r="10" spans="1:38" ht="33.75" customHeight="1">
      <c r="A10" s="68" t="s">
        <v>16</v>
      </c>
      <c r="B10" s="74" t="s">
        <v>17</v>
      </c>
      <c r="C10" s="74"/>
      <c r="D10" s="74"/>
      <c r="E10" s="75" t="s">
        <v>18</v>
      </c>
      <c r="F10" s="68" t="s">
        <v>19</v>
      </c>
      <c r="G10" s="78" t="s">
        <v>20</v>
      </c>
      <c r="H10" s="79"/>
      <c r="I10" s="79"/>
      <c r="J10" s="80"/>
      <c r="K10" s="102" t="s">
        <v>21</v>
      </c>
      <c r="L10" s="74" t="s">
        <v>22</v>
      </c>
      <c r="M10" s="74"/>
      <c r="N10" s="74"/>
      <c r="O10" s="58" t="s">
        <v>23</v>
      </c>
      <c r="P10" s="58"/>
      <c r="Q10" s="58" t="s">
        <v>24</v>
      </c>
      <c r="R10" s="59"/>
      <c r="S10" s="58" t="s">
        <v>25</v>
      </c>
      <c r="T10" s="59"/>
      <c r="U10" s="68" t="s">
        <v>26</v>
      </c>
      <c r="V10" s="70" t="s">
        <v>27</v>
      </c>
      <c r="W10" s="58" t="s">
        <v>28</v>
      </c>
      <c r="X10" s="58" t="s">
        <v>29</v>
      </c>
      <c r="Y10" s="58" t="s">
        <v>30</v>
      </c>
      <c r="Z10" s="58" t="s">
        <v>31</v>
      </c>
      <c r="AA10" s="58"/>
      <c r="AB10" s="58"/>
      <c r="AC10" s="58"/>
      <c r="AD10" s="58" t="s">
        <v>32</v>
      </c>
      <c r="AE10" s="59"/>
      <c r="AF10" s="58" t="s">
        <v>33</v>
      </c>
      <c r="AG10" s="58"/>
      <c r="AH10" s="58"/>
      <c r="AI10" s="58"/>
      <c r="AJ10" s="58" t="s">
        <v>34</v>
      </c>
      <c r="AK10" s="58"/>
      <c r="AL10" s="58" t="s">
        <v>35</v>
      </c>
    </row>
    <row r="11" spans="1:38" ht="26.25" customHeight="1">
      <c r="A11" s="77"/>
      <c r="B11" s="74"/>
      <c r="C11" s="74"/>
      <c r="D11" s="74"/>
      <c r="E11" s="76"/>
      <c r="F11" s="77"/>
      <c r="G11" s="33" t="s">
        <v>36</v>
      </c>
      <c r="H11" s="33" t="s">
        <v>37</v>
      </c>
      <c r="I11" s="5" t="s">
        <v>38</v>
      </c>
      <c r="J11" s="33" t="s">
        <v>39</v>
      </c>
      <c r="K11" s="77"/>
      <c r="L11" s="74"/>
      <c r="M11" s="74"/>
      <c r="N11" s="74"/>
      <c r="O11" s="58"/>
      <c r="P11" s="58"/>
      <c r="Q11" s="59"/>
      <c r="R11" s="59"/>
      <c r="S11" s="59"/>
      <c r="T11" s="59"/>
      <c r="U11" s="69"/>
      <c r="V11" s="70"/>
      <c r="W11" s="58"/>
      <c r="X11" s="58"/>
      <c r="Y11" s="58"/>
      <c r="Z11" s="58"/>
      <c r="AA11" s="58"/>
      <c r="AB11" s="58"/>
      <c r="AC11" s="58"/>
      <c r="AD11" s="59"/>
      <c r="AE11" s="59"/>
      <c r="AF11" s="58"/>
      <c r="AG11" s="58"/>
      <c r="AH11" s="58"/>
      <c r="AI11" s="58"/>
      <c r="AJ11" s="58"/>
      <c r="AK11" s="58"/>
      <c r="AL11" s="58"/>
    </row>
    <row r="12" spans="1:38" ht="18.75" customHeight="1">
      <c r="A12" s="11"/>
      <c r="B12" s="44"/>
      <c r="C12" s="45"/>
      <c r="D12" s="46"/>
      <c r="E12" s="34"/>
      <c r="F12" s="34"/>
      <c r="G12" s="2"/>
      <c r="H12" s="6"/>
      <c r="I12" s="2"/>
      <c r="J12" s="2"/>
      <c r="K12" s="6"/>
      <c r="L12" s="55"/>
      <c r="M12" s="56"/>
      <c r="N12" s="57"/>
      <c r="O12" s="47"/>
      <c r="P12" s="48"/>
      <c r="Q12" s="47"/>
      <c r="R12" s="48"/>
      <c r="S12" s="44"/>
      <c r="T12" s="46"/>
      <c r="U12" s="32"/>
      <c r="V12" s="6"/>
      <c r="W12" s="6" t="str">
        <f>IF(V12=1,"0%",IF(V12=2,"50%",IF(V12=3,"100%","Null")))</f>
        <v>Null</v>
      </c>
      <c r="X12" s="7" t="b">
        <f>IF(V12=1,0,IF(V12=2,U12/2,IF(V12=3,U12)))</f>
        <v>0</v>
      </c>
      <c r="Y12" s="12" t="e">
        <f>(W12)/1</f>
        <v>#VALUE!</v>
      </c>
      <c r="Z12" s="44"/>
      <c r="AA12" s="45"/>
      <c r="AB12" s="45"/>
      <c r="AC12" s="46"/>
      <c r="AD12" s="44"/>
      <c r="AE12" s="46"/>
      <c r="AF12" s="44"/>
      <c r="AG12" s="45"/>
      <c r="AH12" s="45"/>
      <c r="AI12" s="46"/>
      <c r="AJ12" s="103"/>
      <c r="AK12" s="104"/>
      <c r="AL12" s="2"/>
    </row>
    <row r="13" spans="1:38" ht="17.25" customHeight="1">
      <c r="A13" s="11"/>
      <c r="B13" s="44"/>
      <c r="C13" s="45"/>
      <c r="D13" s="46"/>
      <c r="E13" s="34"/>
      <c r="F13" s="34"/>
      <c r="G13" s="2"/>
      <c r="H13" s="6"/>
      <c r="I13" s="2"/>
      <c r="J13" s="2"/>
      <c r="K13" s="6"/>
      <c r="L13" s="44"/>
      <c r="M13" s="45"/>
      <c r="N13" s="46"/>
      <c r="O13" s="47"/>
      <c r="P13" s="48"/>
      <c r="Q13" s="47"/>
      <c r="R13" s="48"/>
      <c r="S13" s="44"/>
      <c r="T13" s="46"/>
      <c r="U13" s="32"/>
      <c r="V13" s="6"/>
      <c r="W13" s="6" t="str">
        <f t="shared" ref="W13:W16" si="0">IF(V13=1,"0%",IF(V13=2,"50%",IF(V13=3,"100%","Null")))</f>
        <v>Null</v>
      </c>
      <c r="X13" s="7" t="b">
        <f t="shared" ref="X13:X21" si="1">IF(V13=1,0,IF(V13=2,U13/2,IF(V13=3,U13)))</f>
        <v>0</v>
      </c>
      <c r="Y13" s="12" t="e">
        <f t="shared" ref="Y13:Y21" si="2">(W13)/1</f>
        <v>#VALUE!</v>
      </c>
      <c r="Z13" s="44"/>
      <c r="AA13" s="45"/>
      <c r="AB13" s="45"/>
      <c r="AC13" s="46"/>
      <c r="AD13" s="44"/>
      <c r="AE13" s="46"/>
      <c r="AF13" s="44"/>
      <c r="AG13" s="45"/>
      <c r="AH13" s="45"/>
      <c r="AI13" s="46"/>
      <c r="AJ13" s="103"/>
      <c r="AK13" s="104"/>
      <c r="AL13" s="2"/>
    </row>
    <row r="14" spans="1:38" ht="20.25" customHeight="1">
      <c r="A14" s="11"/>
      <c r="B14" s="44"/>
      <c r="C14" s="45"/>
      <c r="D14" s="46"/>
      <c r="E14" s="34"/>
      <c r="F14" s="34"/>
      <c r="G14" s="2"/>
      <c r="H14" s="6"/>
      <c r="I14" s="2"/>
      <c r="J14" s="2"/>
      <c r="K14" s="6"/>
      <c r="L14" s="44"/>
      <c r="M14" s="45"/>
      <c r="N14" s="46"/>
      <c r="O14" s="47"/>
      <c r="P14" s="48"/>
      <c r="Q14" s="47"/>
      <c r="R14" s="48"/>
      <c r="S14" s="44"/>
      <c r="T14" s="46"/>
      <c r="U14" s="32"/>
      <c r="V14" s="6"/>
      <c r="W14" s="6" t="str">
        <f t="shared" si="0"/>
        <v>Null</v>
      </c>
      <c r="X14" s="7" t="b">
        <f t="shared" si="1"/>
        <v>0</v>
      </c>
      <c r="Y14" s="12" t="e">
        <f t="shared" si="2"/>
        <v>#VALUE!</v>
      </c>
      <c r="Z14" s="44"/>
      <c r="AA14" s="45"/>
      <c r="AB14" s="45"/>
      <c r="AC14" s="46"/>
      <c r="AD14" s="44"/>
      <c r="AE14" s="46"/>
      <c r="AF14" s="44"/>
      <c r="AG14" s="45"/>
      <c r="AH14" s="45"/>
      <c r="AI14" s="46"/>
      <c r="AJ14" s="103"/>
      <c r="AK14" s="104"/>
      <c r="AL14" s="2"/>
    </row>
    <row r="15" spans="1:38" ht="19.5" customHeight="1">
      <c r="A15" s="11"/>
      <c r="B15" s="44"/>
      <c r="C15" s="45"/>
      <c r="D15" s="46"/>
      <c r="E15" s="34"/>
      <c r="F15" s="34"/>
      <c r="G15" s="2"/>
      <c r="H15" s="6"/>
      <c r="I15" s="2"/>
      <c r="J15" s="2"/>
      <c r="K15" s="6"/>
      <c r="L15" s="44"/>
      <c r="M15" s="45"/>
      <c r="N15" s="46"/>
      <c r="O15" s="47"/>
      <c r="P15" s="48"/>
      <c r="Q15" s="47"/>
      <c r="R15" s="48"/>
      <c r="S15" s="44"/>
      <c r="T15" s="46"/>
      <c r="U15" s="32"/>
      <c r="V15" s="6"/>
      <c r="W15" s="8" t="str">
        <f t="shared" si="0"/>
        <v>Null</v>
      </c>
      <c r="X15" s="7" t="b">
        <f t="shared" si="1"/>
        <v>0</v>
      </c>
      <c r="Y15" s="12" t="e">
        <f t="shared" si="2"/>
        <v>#VALUE!</v>
      </c>
      <c r="Z15" s="44"/>
      <c r="AA15" s="45"/>
      <c r="AB15" s="45"/>
      <c r="AC15" s="46"/>
      <c r="AD15" s="44"/>
      <c r="AE15" s="46"/>
      <c r="AF15" s="44"/>
      <c r="AG15" s="45"/>
      <c r="AH15" s="45"/>
      <c r="AI15" s="46"/>
      <c r="AJ15" s="103"/>
      <c r="AK15" s="104"/>
      <c r="AL15" s="2"/>
    </row>
    <row r="16" spans="1:38" ht="18" customHeight="1">
      <c r="A16" s="11"/>
      <c r="B16" s="44"/>
      <c r="C16" s="45"/>
      <c r="D16" s="46"/>
      <c r="E16" s="34"/>
      <c r="F16" s="34"/>
      <c r="G16" s="2"/>
      <c r="H16" s="6"/>
      <c r="I16" s="2"/>
      <c r="J16" s="2"/>
      <c r="K16" s="6"/>
      <c r="L16" s="71"/>
      <c r="M16" s="72"/>
      <c r="N16" s="73"/>
      <c r="O16" s="47"/>
      <c r="P16" s="48"/>
      <c r="Q16" s="47"/>
      <c r="R16" s="48"/>
      <c r="S16" s="44"/>
      <c r="T16" s="46"/>
      <c r="U16" s="32"/>
      <c r="V16" s="6"/>
      <c r="W16" s="8" t="str">
        <f t="shared" si="0"/>
        <v>Null</v>
      </c>
      <c r="X16" s="7" t="b">
        <f t="shared" si="1"/>
        <v>0</v>
      </c>
      <c r="Y16" s="12" t="e">
        <f t="shared" si="2"/>
        <v>#VALUE!</v>
      </c>
      <c r="Z16" s="44"/>
      <c r="AA16" s="45"/>
      <c r="AB16" s="45"/>
      <c r="AC16" s="46"/>
      <c r="AD16" s="44"/>
      <c r="AE16" s="46"/>
      <c r="AF16" s="44"/>
      <c r="AG16" s="45"/>
      <c r="AH16" s="45"/>
      <c r="AI16" s="46"/>
      <c r="AJ16" s="103"/>
      <c r="AK16" s="104"/>
      <c r="AL16" s="2"/>
    </row>
    <row r="17" spans="1:38" ht="18.75" customHeight="1">
      <c r="A17" s="11"/>
      <c r="B17" s="44"/>
      <c r="C17" s="45"/>
      <c r="D17" s="46"/>
      <c r="E17" s="11"/>
      <c r="F17" s="11"/>
      <c r="G17" s="2"/>
      <c r="H17" s="6"/>
      <c r="I17" s="2"/>
      <c r="J17" s="2"/>
      <c r="K17" s="6"/>
      <c r="L17" s="44"/>
      <c r="M17" s="45"/>
      <c r="N17" s="46"/>
      <c r="O17" s="47"/>
      <c r="P17" s="48"/>
      <c r="Q17" s="47"/>
      <c r="R17" s="48"/>
      <c r="S17" s="44"/>
      <c r="T17" s="46"/>
      <c r="U17" s="32"/>
      <c r="V17" s="6"/>
      <c r="W17" s="6" t="str">
        <f>IF(V17=1,"0%",IF(V17=2,"50%",IF(V17=3,"100%","Null")))</f>
        <v>Null</v>
      </c>
      <c r="X17" s="7" t="b">
        <f t="shared" si="1"/>
        <v>0</v>
      </c>
      <c r="Y17" s="12" t="e">
        <f t="shared" si="2"/>
        <v>#VALUE!</v>
      </c>
      <c r="Z17" s="44"/>
      <c r="AA17" s="45"/>
      <c r="AB17" s="45"/>
      <c r="AC17" s="46"/>
      <c r="AD17" s="44"/>
      <c r="AE17" s="46"/>
      <c r="AF17" s="44"/>
      <c r="AG17" s="45"/>
      <c r="AH17" s="45"/>
      <c r="AI17" s="46"/>
      <c r="AJ17" s="103"/>
      <c r="AK17" s="104"/>
      <c r="AL17" s="2"/>
    </row>
    <row r="18" spans="1:38" ht="16.5" customHeight="1">
      <c r="A18" s="11"/>
      <c r="B18" s="44"/>
      <c r="C18" s="45"/>
      <c r="D18" s="46"/>
      <c r="E18" s="11"/>
      <c r="F18" s="11"/>
      <c r="G18" s="2"/>
      <c r="H18" s="6"/>
      <c r="I18" s="2"/>
      <c r="J18" s="2"/>
      <c r="K18" s="6"/>
      <c r="L18" s="44"/>
      <c r="M18" s="45"/>
      <c r="N18" s="46"/>
      <c r="O18" s="47"/>
      <c r="P18" s="48"/>
      <c r="Q18" s="47"/>
      <c r="R18" s="48"/>
      <c r="S18" s="44"/>
      <c r="T18" s="46"/>
      <c r="U18" s="32"/>
      <c r="V18" s="6"/>
      <c r="W18" s="6" t="str">
        <f t="shared" ref="W18:W21" si="3">IF(V18=1,"0%",IF(V18=2,"50%",IF(V18=3,"100%","Null")))</f>
        <v>Null</v>
      </c>
      <c r="X18" s="7" t="b">
        <f t="shared" si="1"/>
        <v>0</v>
      </c>
      <c r="Y18" s="12" t="e">
        <f t="shared" si="2"/>
        <v>#VALUE!</v>
      </c>
      <c r="Z18" s="44"/>
      <c r="AA18" s="45"/>
      <c r="AB18" s="45"/>
      <c r="AC18" s="46"/>
      <c r="AD18" s="44"/>
      <c r="AE18" s="46"/>
      <c r="AF18" s="44"/>
      <c r="AG18" s="45"/>
      <c r="AH18" s="45"/>
      <c r="AI18" s="46"/>
      <c r="AJ18" s="103"/>
      <c r="AK18" s="104"/>
      <c r="AL18" s="2"/>
    </row>
    <row r="19" spans="1:38" ht="20.25" customHeight="1">
      <c r="A19" s="11"/>
      <c r="B19" s="44"/>
      <c r="C19" s="45"/>
      <c r="D19" s="46"/>
      <c r="E19" s="11"/>
      <c r="F19" s="11"/>
      <c r="G19" s="2"/>
      <c r="H19" s="6"/>
      <c r="I19" s="2"/>
      <c r="J19" s="2"/>
      <c r="K19" s="6"/>
      <c r="L19" s="44"/>
      <c r="M19" s="45"/>
      <c r="N19" s="46"/>
      <c r="O19" s="47"/>
      <c r="P19" s="48"/>
      <c r="Q19" s="47"/>
      <c r="R19" s="48"/>
      <c r="S19" s="44"/>
      <c r="T19" s="46"/>
      <c r="U19" s="32"/>
      <c r="V19" s="6"/>
      <c r="W19" s="6" t="str">
        <f t="shared" si="3"/>
        <v>Null</v>
      </c>
      <c r="X19" s="7" t="b">
        <f t="shared" si="1"/>
        <v>0</v>
      </c>
      <c r="Y19" s="12" t="e">
        <f t="shared" si="2"/>
        <v>#VALUE!</v>
      </c>
      <c r="Z19" s="44"/>
      <c r="AA19" s="45"/>
      <c r="AB19" s="45"/>
      <c r="AC19" s="46"/>
      <c r="AD19" s="44"/>
      <c r="AE19" s="46"/>
      <c r="AF19" s="44"/>
      <c r="AG19" s="45"/>
      <c r="AH19" s="45"/>
      <c r="AI19" s="46"/>
      <c r="AJ19" s="103"/>
      <c r="AK19" s="104"/>
      <c r="AL19" s="2"/>
    </row>
    <row r="20" spans="1:38" ht="19.5" customHeight="1">
      <c r="A20" s="11"/>
      <c r="B20" s="44"/>
      <c r="C20" s="45"/>
      <c r="D20" s="46"/>
      <c r="E20" s="11"/>
      <c r="F20" s="11"/>
      <c r="G20" s="2"/>
      <c r="H20" s="2"/>
      <c r="I20" s="6"/>
      <c r="J20" s="2"/>
      <c r="K20" s="6"/>
      <c r="L20" s="44"/>
      <c r="M20" s="45"/>
      <c r="N20" s="46"/>
      <c r="O20" s="47"/>
      <c r="P20" s="48"/>
      <c r="Q20" s="47"/>
      <c r="R20" s="48"/>
      <c r="S20" s="44"/>
      <c r="T20" s="46"/>
      <c r="U20" s="32"/>
      <c r="V20" s="6"/>
      <c r="W20" s="6" t="str">
        <f t="shared" si="3"/>
        <v>Null</v>
      </c>
      <c r="X20" s="7" t="b">
        <f t="shared" si="1"/>
        <v>0</v>
      </c>
      <c r="Y20" s="12" t="e">
        <f t="shared" si="2"/>
        <v>#VALUE!</v>
      </c>
      <c r="Z20" s="44"/>
      <c r="AA20" s="45"/>
      <c r="AB20" s="45"/>
      <c r="AC20" s="46"/>
      <c r="AD20" s="44"/>
      <c r="AE20" s="46"/>
      <c r="AF20" s="44"/>
      <c r="AG20" s="45"/>
      <c r="AH20" s="45"/>
      <c r="AI20" s="46"/>
      <c r="AJ20" s="103"/>
      <c r="AK20" s="104"/>
      <c r="AL20" s="2"/>
    </row>
    <row r="21" spans="1:38" ht="19.5" customHeight="1">
      <c r="A21" s="11"/>
      <c r="B21" s="44"/>
      <c r="C21" s="45"/>
      <c r="D21" s="46"/>
      <c r="E21" s="11"/>
      <c r="F21" s="11"/>
      <c r="G21" s="2"/>
      <c r="H21" s="6"/>
      <c r="I21" s="2"/>
      <c r="J21" s="2"/>
      <c r="K21" s="6"/>
      <c r="L21" s="44"/>
      <c r="M21" s="45"/>
      <c r="N21" s="46"/>
      <c r="O21" s="47"/>
      <c r="P21" s="48"/>
      <c r="Q21" s="47"/>
      <c r="R21" s="48"/>
      <c r="S21" s="44"/>
      <c r="T21" s="46"/>
      <c r="U21" s="32"/>
      <c r="V21" s="6"/>
      <c r="W21" s="6" t="str">
        <f t="shared" si="3"/>
        <v>Null</v>
      </c>
      <c r="X21" s="7" t="b">
        <f t="shared" si="1"/>
        <v>0</v>
      </c>
      <c r="Y21" s="12" t="e">
        <f t="shared" si="2"/>
        <v>#VALUE!</v>
      </c>
      <c r="Z21" s="44"/>
      <c r="AA21" s="45"/>
      <c r="AB21" s="45"/>
      <c r="AC21" s="46"/>
      <c r="AD21" s="44"/>
      <c r="AE21" s="46"/>
      <c r="AF21" s="44"/>
      <c r="AG21" s="45"/>
      <c r="AH21" s="45"/>
      <c r="AI21" s="46"/>
      <c r="AJ21" s="103"/>
      <c r="AK21" s="104"/>
      <c r="AL21" s="2"/>
    </row>
    <row r="22" spans="1:38" ht="20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3">
        <f>SUM(X12:X21)</f>
        <v>0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80.25" customHeight="1"/>
    <row r="24" spans="1:38" ht="69.75" customHeight="1"/>
    <row r="25" spans="1:38" ht="77.25" customHeight="1"/>
    <row r="26" spans="1:38" ht="63.75" customHeight="1"/>
    <row r="27" spans="1:38" ht="53.25" customHeight="1"/>
    <row r="28" spans="1:38" ht="95.25" customHeight="1"/>
    <row r="29" spans="1:38" ht="78.75" customHeight="1"/>
    <row r="30" spans="1:38" ht="25.5" customHeight="1"/>
    <row r="31" spans="1:38" ht="25.5" customHeight="1"/>
    <row r="32" spans="1:38" ht="31.5" customHeight="1"/>
    <row r="33" ht="21" customHeight="1"/>
    <row r="34" ht="21" customHeight="1"/>
    <row r="35" ht="20.25" customHeight="1"/>
    <row r="36" ht="21.75" customHeight="1"/>
    <row r="37" ht="17.25" customHeight="1"/>
    <row r="38" ht="18" customHeight="1"/>
    <row r="39" ht="18" customHeight="1"/>
    <row r="40" ht="22.5" customHeight="1"/>
    <row r="41" ht="21" customHeight="1"/>
    <row r="42" ht="20.25" customHeight="1"/>
    <row r="43" ht="19.5" customHeight="1"/>
    <row r="44" ht="20.25" customHeight="1"/>
    <row r="45" ht="21" customHeight="1"/>
    <row r="46" ht="18" customHeight="1"/>
    <row r="47" ht="19.5" customHeight="1"/>
    <row r="48" ht="18" customHeight="1"/>
    <row r="49" ht="27.75" customHeight="1"/>
    <row r="50" ht="21.75" customHeight="1"/>
    <row r="51" ht="24" customHeight="1"/>
    <row r="52" ht="18" customHeight="1"/>
    <row r="53" ht="21" customHeight="1"/>
    <row r="54" ht="18.75" customHeight="1"/>
    <row r="55" ht="24" customHeight="1"/>
    <row r="56" ht="27" customHeight="1"/>
    <row r="57" ht="25.5" customHeight="1"/>
    <row r="58" ht="18" customHeight="1"/>
    <row r="59" ht="18" customHeight="1"/>
    <row r="60" ht="18.75" customHeight="1"/>
    <row r="61" ht="15" customHeight="1"/>
    <row r="62" ht="23.25" customHeight="1"/>
    <row r="63" ht="21" customHeight="1"/>
    <row r="64" ht="19.5" customHeight="1"/>
    <row r="65" ht="17.25" customHeight="1"/>
  </sheetData>
  <mergeCells count="126">
    <mergeCell ref="Z17:AC17"/>
    <mergeCell ref="AD17:AE17"/>
    <mergeCell ref="AF17:AI17"/>
    <mergeCell ref="AJ17:AK17"/>
    <mergeCell ref="Z18:AC18"/>
    <mergeCell ref="AD18:AE18"/>
    <mergeCell ref="AF18:AI18"/>
    <mergeCell ref="AJ18:AK18"/>
    <mergeCell ref="Z19:AC19"/>
    <mergeCell ref="AD19:AE19"/>
    <mergeCell ref="AF19:AI19"/>
    <mergeCell ref="AJ19:AK19"/>
    <mergeCell ref="AJ14:AK14"/>
    <mergeCell ref="Z15:AC15"/>
    <mergeCell ref="AD15:AE15"/>
    <mergeCell ref="AF15:AI15"/>
    <mergeCell ref="AJ15:AK15"/>
    <mergeCell ref="Z16:AC16"/>
    <mergeCell ref="AD16:AE16"/>
    <mergeCell ref="AF16:AI16"/>
    <mergeCell ref="AJ16:AK16"/>
    <mergeCell ref="AL10:AL11"/>
    <mergeCell ref="Z12:AC12"/>
    <mergeCell ref="AD12:AE12"/>
    <mergeCell ref="AF12:AI12"/>
    <mergeCell ref="AJ12:AK12"/>
    <mergeCell ref="Z13:AC13"/>
    <mergeCell ref="AD13:AE13"/>
    <mergeCell ref="AF13:AI13"/>
    <mergeCell ref="AJ13:AK13"/>
    <mergeCell ref="AJ20:AK20"/>
    <mergeCell ref="Z21:AC21"/>
    <mergeCell ref="AD21:AE21"/>
    <mergeCell ref="AF21:AI21"/>
    <mergeCell ref="AJ21:AK21"/>
    <mergeCell ref="O19:P19"/>
    <mergeCell ref="Q19:R19"/>
    <mergeCell ref="S19:T19"/>
    <mergeCell ref="Q18:R18"/>
    <mergeCell ref="S18:T18"/>
    <mergeCell ref="O18:P18"/>
    <mergeCell ref="O21:P21"/>
    <mergeCell ref="Q21:R21"/>
    <mergeCell ref="S21:T21"/>
    <mergeCell ref="Q20:R20"/>
    <mergeCell ref="S20:T20"/>
    <mergeCell ref="O20:P20"/>
    <mergeCell ref="Z20:AC20"/>
    <mergeCell ref="AD20:AE20"/>
    <mergeCell ref="AF20:AI20"/>
    <mergeCell ref="O17:P17"/>
    <mergeCell ref="Q17:R17"/>
    <mergeCell ref="S17:T17"/>
    <mergeCell ref="O16:P16"/>
    <mergeCell ref="Q15:R15"/>
    <mergeCell ref="S15:T15"/>
    <mergeCell ref="Q16:R16"/>
    <mergeCell ref="S16:T16"/>
    <mergeCell ref="O15:P15"/>
    <mergeCell ref="O14:P14"/>
    <mergeCell ref="A1:B2"/>
    <mergeCell ref="A3:G3"/>
    <mergeCell ref="H3:N3"/>
    <mergeCell ref="A4:B4"/>
    <mergeCell ref="C4:D7"/>
    <mergeCell ref="E4:G4"/>
    <mergeCell ref="E5:G5"/>
    <mergeCell ref="E6:G6"/>
    <mergeCell ref="E7:G7"/>
    <mergeCell ref="A8:K9"/>
    <mergeCell ref="L8:N9"/>
    <mergeCell ref="C1:AI2"/>
    <mergeCell ref="A10:A11"/>
    <mergeCell ref="K10:K11"/>
    <mergeCell ref="L10:N11"/>
    <mergeCell ref="Z14:AC14"/>
    <mergeCell ref="AD14:AE14"/>
    <mergeCell ref="AF14:AI14"/>
    <mergeCell ref="AJ1:AK1"/>
    <mergeCell ref="AJ2:AK2"/>
    <mergeCell ref="O3:AL9"/>
    <mergeCell ref="B17:D17"/>
    <mergeCell ref="L17:N17"/>
    <mergeCell ref="B18:D18"/>
    <mergeCell ref="L18:N18"/>
    <mergeCell ref="B19:D19"/>
    <mergeCell ref="L19:N19"/>
    <mergeCell ref="X10:X11"/>
    <mergeCell ref="U10:U11"/>
    <mergeCell ref="V10:V11"/>
    <mergeCell ref="W10:W11"/>
    <mergeCell ref="Y10:Y11"/>
    <mergeCell ref="Z10:AC11"/>
    <mergeCell ref="AD10:AE11"/>
    <mergeCell ref="AF10:AI11"/>
    <mergeCell ref="AJ10:AK11"/>
    <mergeCell ref="B16:D16"/>
    <mergeCell ref="L16:N16"/>
    <mergeCell ref="B10:D11"/>
    <mergeCell ref="E10:E11"/>
    <mergeCell ref="F10:F11"/>
    <mergeCell ref="G10:J10"/>
    <mergeCell ref="B20:D20"/>
    <mergeCell ref="L20:N20"/>
    <mergeCell ref="B21:D21"/>
    <mergeCell ref="L21:N21"/>
    <mergeCell ref="Q14:R14"/>
    <mergeCell ref="S14:T14"/>
    <mergeCell ref="H4:N7"/>
    <mergeCell ref="B12:D12"/>
    <mergeCell ref="L12:N12"/>
    <mergeCell ref="B13:D13"/>
    <mergeCell ref="L13:N13"/>
    <mergeCell ref="B14:D14"/>
    <mergeCell ref="L14:N14"/>
    <mergeCell ref="B15:D15"/>
    <mergeCell ref="L15:N15"/>
    <mergeCell ref="O13:P13"/>
    <mergeCell ref="Q13:R13"/>
    <mergeCell ref="S13:T13"/>
    <mergeCell ref="O12:P12"/>
    <mergeCell ref="Q12:R12"/>
    <mergeCell ref="S12:T12"/>
    <mergeCell ref="O10:P11"/>
    <mergeCell ref="Q10:R11"/>
    <mergeCell ref="S10:T11"/>
  </mergeCells>
  <conditionalFormatting sqref="Q12:Q13 O12:O15 Q15 B12:B21 G12:L21">
    <cfRule type="expression" priority="19">
      <formula>"si numero (1=0%); sino numero (2=50%); sino numero (3=100%)"</formula>
    </cfRule>
  </conditionalFormatting>
  <conditionalFormatting sqref="V12:W22">
    <cfRule type="colorScale" priority="18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Q14">
    <cfRule type="expression" priority="17">
      <formula>"si numero (1=0%); sino numero (2=50%); sino numero (3=100%)"</formula>
    </cfRule>
  </conditionalFormatting>
  <conditionalFormatting sqref="O16">
    <cfRule type="expression" priority="16">
      <formula>"si numero (1=0%); sino numero (2=50%); sino numero (3=100%)"</formula>
    </cfRule>
  </conditionalFormatting>
  <conditionalFormatting sqref="O17">
    <cfRule type="expression" priority="15">
      <formula>"si numero (1=0%); sino numero (2=50%); sino numero (3=100%)"</formula>
    </cfRule>
  </conditionalFormatting>
  <conditionalFormatting sqref="O18">
    <cfRule type="expression" priority="14">
      <formula>"si numero (1=0%); sino numero (2=50%); sino numero (3=100%)"</formula>
    </cfRule>
  </conditionalFormatting>
  <conditionalFormatting sqref="O19">
    <cfRule type="expression" priority="13">
      <formula>"si numero (1=0%); sino numero (2=50%); sino numero (3=100%)"</formula>
    </cfRule>
  </conditionalFormatting>
  <conditionalFormatting sqref="O20">
    <cfRule type="expression" priority="12">
      <formula>"si numero (1=0%); sino numero (2=50%); sino numero (3=100%)"</formula>
    </cfRule>
  </conditionalFormatting>
  <conditionalFormatting sqref="O21">
    <cfRule type="expression" priority="11">
      <formula>"si numero (1=0%); sino numero (2=50%); sino numero (3=100%)"</formula>
    </cfRule>
  </conditionalFormatting>
  <conditionalFormatting sqref="Q16">
    <cfRule type="expression" priority="10">
      <formula>"si numero (1=0%); sino numero (2=50%); sino numero (3=100%)"</formula>
    </cfRule>
  </conditionalFormatting>
  <conditionalFormatting sqref="Q17">
    <cfRule type="expression" priority="9">
      <formula>"si numero (1=0%); sino numero (2=50%); sino numero (3=100%)"</formula>
    </cfRule>
  </conditionalFormatting>
  <conditionalFormatting sqref="Q18">
    <cfRule type="expression" priority="8">
      <formula>"si numero (1=0%); sino numero (2=50%); sino numero (3=100%)"</formula>
    </cfRule>
  </conditionalFormatting>
  <conditionalFormatting sqref="Q19">
    <cfRule type="expression" priority="7">
      <formula>"si numero (1=0%); sino numero (2=50%); sino numero (3=100%)"</formula>
    </cfRule>
  </conditionalFormatting>
  <conditionalFormatting sqref="Q20">
    <cfRule type="expression" priority="6">
      <formula>"si numero (1=0%); sino numero (2=50%); sino numero (3=100%)"</formula>
    </cfRule>
  </conditionalFormatting>
  <conditionalFormatting sqref="Q21">
    <cfRule type="expression" priority="5">
      <formula>"si numero (1=0%); sino numero (2=50%); sino numero (3=100%)"</formula>
    </cfRule>
  </conditionalFormatting>
  <conditionalFormatting sqref="AD12:AE21">
    <cfRule type="containsText" dxfId="3" priority="3" operator="containsText" text="SI">
      <formula>NOT(ISERROR(SEARCH("SI",AD12)))</formula>
    </cfRule>
    <cfRule type="containsText" dxfId="2" priority="4" operator="containsText" text="NO">
      <formula>NOT(ISERROR(SEARCH("NO",AD12)))</formula>
    </cfRule>
  </conditionalFormatting>
  <conditionalFormatting sqref="AJ12:AK21">
    <cfRule type="containsText" dxfId="1" priority="2" operator="containsText" text="NO">
      <formula>NOT(ISERROR(SEARCH("NO",AJ12)))</formula>
    </cfRule>
  </conditionalFormatting>
  <conditionalFormatting sqref="AJ12:AK21">
    <cfRule type="containsText" dxfId="0" priority="1" operator="containsText" text="SI">
      <formula>NOT(ISERROR(SEARCH("SI",AJ12)))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9"/>
  <sheetViews>
    <sheetView tabSelected="1" view="pageBreakPreview" topLeftCell="B11" zoomScale="90" zoomScaleNormal="90" zoomScaleSheetLayoutView="90" workbookViewId="0">
      <selection activeCell="E13" sqref="E13"/>
    </sheetView>
  </sheetViews>
  <sheetFormatPr defaultColWidth="11.42578125" defaultRowHeight="14.25"/>
  <cols>
    <col min="1" max="1" width="14.7109375" style="19" customWidth="1"/>
    <col min="2" max="2" width="12.5703125" style="19" customWidth="1"/>
    <col min="3" max="5" width="28.7109375" style="19" customWidth="1"/>
    <col min="6" max="6" width="5.42578125" style="20" customWidth="1"/>
    <col min="7" max="7" width="5.7109375" style="20" customWidth="1"/>
    <col min="8" max="8" width="34.5703125" style="20" customWidth="1"/>
    <col min="9" max="9" width="28.7109375" style="19" customWidth="1"/>
    <col min="10" max="10" width="5.7109375" style="19" customWidth="1"/>
    <col min="11" max="11" width="8" style="19" customWidth="1"/>
    <col min="12" max="12" width="10.28515625" style="19" customWidth="1"/>
    <col min="13" max="13" width="19.7109375" style="19" customWidth="1"/>
    <col min="14" max="16384" width="11.42578125" style="19"/>
  </cols>
  <sheetData>
    <row r="1" spans="1:53" ht="41.25" customHeight="1">
      <c r="A1" s="111"/>
      <c r="B1" s="111"/>
      <c r="C1" s="105" t="s">
        <v>40</v>
      </c>
      <c r="D1" s="106"/>
      <c r="E1" s="106"/>
      <c r="F1" s="106"/>
      <c r="G1" s="106"/>
      <c r="H1" s="106"/>
      <c r="I1" s="106"/>
      <c r="J1" s="106"/>
      <c r="K1" s="107"/>
      <c r="L1" s="14" t="s">
        <v>1</v>
      </c>
      <c r="M1" s="15" t="s">
        <v>41</v>
      </c>
    </row>
    <row r="2" spans="1:53" ht="32.25" customHeight="1">
      <c r="A2" s="111"/>
      <c r="B2" s="111"/>
      <c r="C2" s="108"/>
      <c r="D2" s="109"/>
      <c r="E2" s="109"/>
      <c r="F2" s="109"/>
      <c r="G2" s="109"/>
      <c r="H2" s="109"/>
      <c r="I2" s="109"/>
      <c r="J2" s="109"/>
      <c r="K2" s="110"/>
      <c r="L2" s="14" t="s">
        <v>3</v>
      </c>
      <c r="M2" s="15" t="s">
        <v>4</v>
      </c>
    </row>
    <row r="3" spans="1:53" ht="23.25" customHeight="1" thickBot="1">
      <c r="A3" s="26"/>
      <c r="B3" s="26"/>
      <c r="C3" s="16"/>
      <c r="D3" s="16"/>
      <c r="E3" s="16"/>
      <c r="F3" s="16"/>
      <c r="G3" s="16"/>
      <c r="H3" s="16"/>
      <c r="I3" s="16"/>
      <c r="J3" s="16"/>
      <c r="K3" s="16"/>
      <c r="L3" s="17"/>
      <c r="M3" s="18"/>
    </row>
    <row r="4" spans="1:53" ht="20.25" customHeight="1" thickBot="1">
      <c r="A4" s="142" t="s">
        <v>42</v>
      </c>
      <c r="B4" s="143"/>
      <c r="C4" s="144"/>
      <c r="D4" s="114" t="s">
        <v>43</v>
      </c>
      <c r="E4" s="115"/>
      <c r="F4" s="121" t="s">
        <v>44</v>
      </c>
      <c r="G4" s="122"/>
      <c r="H4" s="123"/>
      <c r="I4" s="124"/>
      <c r="J4" s="125">
        <v>44525</v>
      </c>
      <c r="K4" s="126"/>
      <c r="L4" s="126"/>
      <c r="M4" s="127"/>
    </row>
    <row r="5" spans="1:53" ht="20.25" customHeight="1" thickBot="1">
      <c r="A5" s="142" t="s">
        <v>45</v>
      </c>
      <c r="B5" s="143"/>
      <c r="C5" s="144"/>
      <c r="D5" s="120" t="s">
        <v>46</v>
      </c>
      <c r="E5" s="120"/>
      <c r="F5" s="131" t="s">
        <v>47</v>
      </c>
      <c r="G5" s="132"/>
      <c r="H5" s="132"/>
      <c r="I5" s="133"/>
      <c r="J5" s="128">
        <v>19</v>
      </c>
      <c r="K5" s="129"/>
      <c r="L5" s="129"/>
      <c r="M5" s="130"/>
    </row>
    <row r="6" spans="1:53" ht="12" customHeight="1" thickBo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</row>
    <row r="7" spans="1:53" ht="19.5" customHeight="1" thickBot="1">
      <c r="A7" s="35"/>
      <c r="B7" s="35"/>
      <c r="C7" s="35"/>
      <c r="D7" s="35"/>
      <c r="E7" s="35"/>
      <c r="F7" s="35"/>
      <c r="G7" s="35"/>
      <c r="H7" s="36" t="s">
        <v>48</v>
      </c>
      <c r="I7" s="37" t="s">
        <v>49</v>
      </c>
      <c r="J7" s="35"/>
      <c r="K7" s="35"/>
      <c r="L7" s="35"/>
      <c r="M7" s="35"/>
    </row>
    <row r="8" spans="1:53" ht="51" customHeight="1" thickBot="1">
      <c r="A8" s="140" t="s">
        <v>50</v>
      </c>
      <c r="B8" s="141"/>
      <c r="C8" s="149" t="s">
        <v>51</v>
      </c>
      <c r="D8" s="146" t="s">
        <v>52</v>
      </c>
      <c r="E8" s="146" t="s">
        <v>53</v>
      </c>
      <c r="F8" s="116" t="s">
        <v>54</v>
      </c>
      <c r="G8" s="116" t="s">
        <v>55</v>
      </c>
      <c r="H8" s="146" t="s">
        <v>56</v>
      </c>
      <c r="I8" s="118" t="s">
        <v>57</v>
      </c>
      <c r="J8" s="116" t="s">
        <v>58</v>
      </c>
      <c r="K8" s="116" t="s">
        <v>59</v>
      </c>
      <c r="L8" s="116" t="s">
        <v>60</v>
      </c>
      <c r="M8" s="151" t="s">
        <v>61</v>
      </c>
      <c r="BA8" s="19" t="s">
        <v>46</v>
      </c>
    </row>
    <row r="9" spans="1:53" ht="42.75" customHeight="1" thickBot="1">
      <c r="A9" s="27" t="s">
        <v>62</v>
      </c>
      <c r="B9" s="28" t="s">
        <v>63</v>
      </c>
      <c r="C9" s="150"/>
      <c r="D9" s="148"/>
      <c r="E9" s="147"/>
      <c r="F9" s="117"/>
      <c r="G9" s="117"/>
      <c r="H9" s="147"/>
      <c r="I9" s="119"/>
      <c r="J9" s="117"/>
      <c r="K9" s="117"/>
      <c r="L9" s="117"/>
      <c r="M9" s="152"/>
      <c r="BA9" s="19" t="s">
        <v>64</v>
      </c>
    </row>
    <row r="10" spans="1:53" ht="99.75" customHeight="1">
      <c r="A10" s="137" t="s">
        <v>65</v>
      </c>
      <c r="B10" s="137" t="s">
        <v>66</v>
      </c>
      <c r="C10" s="134" t="s">
        <v>67</v>
      </c>
      <c r="D10" s="134" t="s">
        <v>68</v>
      </c>
      <c r="E10" s="40" t="s">
        <v>69</v>
      </c>
      <c r="F10" s="41">
        <v>44529</v>
      </c>
      <c r="G10" s="41">
        <v>44773</v>
      </c>
      <c r="H10" s="29"/>
      <c r="I10" s="30"/>
      <c r="J10" s="43">
        <f>100/4</f>
        <v>25</v>
      </c>
      <c r="K10" s="38">
        <v>0</v>
      </c>
      <c r="L10" s="39">
        <f>(J10*K10)/100</f>
        <v>0</v>
      </c>
      <c r="M10" s="42" t="s">
        <v>70</v>
      </c>
      <c r="BA10" s="24" t="s">
        <v>71</v>
      </c>
    </row>
    <row r="11" spans="1:53" ht="99.75" customHeight="1">
      <c r="A11" s="138"/>
      <c r="B11" s="138"/>
      <c r="C11" s="135"/>
      <c r="D11" s="135"/>
      <c r="E11" s="40" t="s">
        <v>72</v>
      </c>
      <c r="F11" s="41">
        <v>44529</v>
      </c>
      <c r="G11" s="41">
        <v>44773</v>
      </c>
      <c r="H11" s="29"/>
      <c r="I11" s="30"/>
      <c r="J11" s="43">
        <f>100/4</f>
        <v>25</v>
      </c>
      <c r="K11" s="38">
        <v>0</v>
      </c>
      <c r="L11" s="39">
        <f>(J11*K11)/100</f>
        <v>0</v>
      </c>
      <c r="M11" s="42" t="s">
        <v>70</v>
      </c>
      <c r="BA11" s="24"/>
    </row>
    <row r="12" spans="1:53" ht="99.75" customHeight="1">
      <c r="A12" s="138"/>
      <c r="B12" s="138"/>
      <c r="C12" s="135"/>
      <c r="D12" s="135"/>
      <c r="E12" s="40" t="s">
        <v>73</v>
      </c>
      <c r="F12" s="41">
        <v>44529</v>
      </c>
      <c r="G12" s="41">
        <v>44773</v>
      </c>
      <c r="H12" s="29"/>
      <c r="I12" s="30"/>
      <c r="J12" s="43">
        <f>100/4</f>
        <v>25</v>
      </c>
      <c r="K12" s="38">
        <v>0</v>
      </c>
      <c r="L12" s="39">
        <f>(J12*K12)/100</f>
        <v>0</v>
      </c>
      <c r="M12" s="42" t="s">
        <v>70</v>
      </c>
      <c r="BA12" s="24"/>
    </row>
    <row r="13" spans="1:53" ht="144" customHeight="1">
      <c r="A13" s="139"/>
      <c r="B13" s="139"/>
      <c r="C13" s="136"/>
      <c r="D13" s="136"/>
      <c r="E13" s="25" t="s">
        <v>74</v>
      </c>
      <c r="F13" s="41">
        <v>44529</v>
      </c>
      <c r="G13" s="41">
        <v>44773</v>
      </c>
      <c r="H13" s="29"/>
      <c r="I13" s="31"/>
      <c r="J13" s="43">
        <f>100/4</f>
        <v>25</v>
      </c>
      <c r="K13" s="38">
        <v>0</v>
      </c>
      <c r="L13" s="39">
        <f>(J13*K13)/100</f>
        <v>0</v>
      </c>
      <c r="M13" s="42" t="s">
        <v>70</v>
      </c>
      <c r="BA13" s="24" t="s">
        <v>75</v>
      </c>
    </row>
    <row r="14" spans="1:53" ht="33.75" customHeight="1">
      <c r="I14" s="113" t="s">
        <v>76</v>
      </c>
      <c r="J14" s="113"/>
      <c r="K14" s="113"/>
      <c r="L14" s="23">
        <f>SUM(L10:L13)</f>
        <v>0</v>
      </c>
    </row>
    <row r="15" spans="1:53" ht="33" customHeight="1">
      <c r="I15" s="21"/>
      <c r="J15" s="21"/>
      <c r="K15" s="21"/>
      <c r="L15" s="22"/>
    </row>
    <row r="16" spans="1:53" ht="39.75" customHeight="1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</row>
    <row r="17" spans="6:8" ht="17.25" customHeight="1"/>
    <row r="18" spans="6:8" ht="29.25" customHeight="1"/>
    <row r="19" spans="6:8" ht="29.25" customHeight="1"/>
    <row r="20" spans="6:8" ht="29.25" customHeight="1"/>
    <row r="21" spans="6:8" ht="18.75" customHeight="1"/>
    <row r="22" spans="6:8" ht="53.25" customHeight="1"/>
    <row r="23" spans="6:8" ht="78.75" customHeight="1"/>
    <row r="24" spans="6:8" ht="25.5" customHeight="1"/>
    <row r="25" spans="6:8" ht="25.5" customHeight="1"/>
    <row r="26" spans="6:8" ht="31.5" customHeight="1"/>
    <row r="27" spans="6:8" ht="21" customHeight="1"/>
    <row r="28" spans="6:8" ht="21" customHeight="1"/>
    <row r="29" spans="6:8" ht="20.25" customHeight="1">
      <c r="F29" s="19"/>
      <c r="G29" s="19"/>
      <c r="H29" s="19"/>
    </row>
    <row r="30" spans="6:8" ht="21.75" customHeight="1">
      <c r="F30" s="19"/>
      <c r="G30" s="19"/>
      <c r="H30" s="19"/>
    </row>
    <row r="31" spans="6:8" ht="17.25" customHeight="1">
      <c r="F31" s="19"/>
      <c r="G31" s="19"/>
      <c r="H31" s="19"/>
    </row>
    <row r="32" spans="6:8" ht="18" customHeight="1">
      <c r="F32" s="19"/>
      <c r="G32" s="19"/>
      <c r="H32" s="19"/>
    </row>
    <row r="33" s="19" customFormat="1" ht="18" customHeight="1"/>
    <row r="34" s="19" customFormat="1" ht="22.5" customHeight="1"/>
    <row r="35" s="19" customFormat="1" ht="21" customHeight="1"/>
    <row r="36" s="19" customFormat="1" ht="20.25" customHeight="1"/>
    <row r="37" s="19" customFormat="1" ht="19.5" customHeight="1"/>
    <row r="38" s="19" customFormat="1" ht="20.25" customHeight="1"/>
    <row r="39" s="19" customFormat="1" ht="21" customHeight="1"/>
    <row r="40" s="19" customFormat="1" ht="18" customHeight="1"/>
    <row r="41" s="19" customFormat="1" ht="19.5" customHeight="1"/>
    <row r="42" s="19" customFormat="1" ht="18" customHeight="1"/>
    <row r="43" s="19" customFormat="1" ht="27.75" customHeight="1"/>
    <row r="44" s="19" customFormat="1" ht="21.75" customHeight="1"/>
    <row r="45" s="19" customFormat="1" ht="24" customHeight="1"/>
    <row r="46" s="19" customFormat="1" ht="18" customHeight="1"/>
    <row r="47" s="19" customFormat="1" ht="21" customHeight="1"/>
    <row r="48" s="19" customFormat="1" ht="18.75" customHeight="1"/>
    <row r="49" s="19" customFormat="1" ht="24" customHeight="1"/>
    <row r="50" s="19" customFormat="1" ht="27" customHeight="1"/>
    <row r="51" s="19" customFormat="1" ht="25.5" customHeight="1"/>
    <row r="52" s="19" customFormat="1" ht="18" customHeight="1"/>
    <row r="53" s="19" customFormat="1" ht="18" customHeight="1"/>
    <row r="54" s="19" customFormat="1" ht="18.75" customHeight="1"/>
    <row r="55" s="19" customFormat="1" ht="15" customHeight="1"/>
    <row r="56" s="19" customFormat="1" ht="23.25" customHeight="1"/>
    <row r="57" s="19" customFormat="1" ht="21" customHeight="1"/>
    <row r="58" s="19" customFormat="1" ht="19.5" customHeight="1"/>
    <row r="59" s="19" customFormat="1" ht="17.25" customHeight="1"/>
  </sheetData>
  <dataConsolidate/>
  <mergeCells count="29">
    <mergeCell ref="B10:B13"/>
    <mergeCell ref="A8:B8"/>
    <mergeCell ref="A4:C4"/>
    <mergeCell ref="A5:C5"/>
    <mergeCell ref="A6:M6"/>
    <mergeCell ref="G8:G9"/>
    <mergeCell ref="F8:F9"/>
    <mergeCell ref="E8:E9"/>
    <mergeCell ref="D8:D9"/>
    <mergeCell ref="C8:C9"/>
    <mergeCell ref="M8:M9"/>
    <mergeCell ref="L8:L9"/>
    <mergeCell ref="H8:H9"/>
    <mergeCell ref="C1:K2"/>
    <mergeCell ref="A1:B2"/>
    <mergeCell ref="A16:M16"/>
    <mergeCell ref="I14:K14"/>
    <mergeCell ref="D4:E4"/>
    <mergeCell ref="K8:K9"/>
    <mergeCell ref="J8:J9"/>
    <mergeCell ref="I8:I9"/>
    <mergeCell ref="D5:E5"/>
    <mergeCell ref="F4:I4"/>
    <mergeCell ref="J4:M4"/>
    <mergeCell ref="J5:M5"/>
    <mergeCell ref="F5:I5"/>
    <mergeCell ref="D10:D13"/>
    <mergeCell ref="C10:C13"/>
    <mergeCell ref="A10:A13"/>
  </mergeCells>
  <conditionalFormatting sqref="B10:B12 E10:E13 F10:H12">
    <cfRule type="expression" priority="26">
      <formula>"si numero (1=0%); sino numero (2=50%); sino numero (3=100%)"</formula>
    </cfRule>
  </conditionalFormatting>
  <conditionalFormatting sqref="H13">
    <cfRule type="expression" priority="7">
      <formula>"si numero (1=0%); sino numero (2=50%); sino numero (3=100%)"</formula>
    </cfRule>
  </conditionalFormatting>
  <conditionalFormatting sqref="K10">
    <cfRule type="iconSet" priority="6">
      <iconSet iconSet="3Symbols">
        <cfvo type="percent" val="0"/>
        <cfvo type="num" val="0.55000000000000004"/>
        <cfvo type="num" val="0.8"/>
      </iconSet>
    </cfRule>
  </conditionalFormatting>
  <conditionalFormatting sqref="F13:G13">
    <cfRule type="expression" priority="3">
      <formula>"si numero (1=0%); sino numero (2=50%); sino numero (3=100%)"</formula>
    </cfRule>
  </conditionalFormatting>
  <conditionalFormatting sqref="K11 K13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K12">
    <cfRule type="iconSet" priority="1">
      <iconSet iconSet="3Symbols">
        <cfvo type="percent" val="0"/>
        <cfvo type="num" val="0.55000000000000004"/>
        <cfvo type="num" val="0.8"/>
      </iconSet>
    </cfRule>
  </conditionalFormatting>
  <dataValidations count="1">
    <dataValidation type="list" allowBlank="1" showInputMessage="1" showErrorMessage="1" sqref="D5:E5" xr:uid="{00000000-0002-0000-0100-000000000000}">
      <formula1>$BA$8:$BA$13</formula1>
    </dataValidation>
  </dataValidations>
  <printOptions horizontalCentered="1"/>
  <pageMargins left="0.25196850393700793" right="0.25196850393700793" top="0.74803149606299213" bottom="0.74803149606299213" header="0.31496062992125984" footer="0.31496062992125984"/>
  <pageSetup paperSize="5" scale="64" orientation="landscape" r:id="rId1"/>
  <colBreaks count="2" manualBreakCount="2">
    <brk id="13" max="1048575" man="1"/>
    <brk id="36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9695C269A7BB489753ACE6336F6932" ma:contentTypeVersion="2" ma:contentTypeDescription="Crear nuevo documento." ma:contentTypeScope="" ma:versionID="d474a4a488795dd3bf7d23deef534328">
  <xsd:schema xmlns:xsd="http://www.w3.org/2001/XMLSchema" xmlns:xs="http://www.w3.org/2001/XMLSchema" xmlns:p="http://schemas.microsoft.com/office/2006/metadata/properties" xmlns:ns2="ed73e541-a62d-4b8a-9d69-dc297222171f" targetNamespace="http://schemas.microsoft.com/office/2006/metadata/properties" ma:root="true" ma:fieldsID="a03f5a86e90fa51c746e506f99c0aaf4" ns2:_="">
    <xsd:import namespace="ed73e541-a62d-4b8a-9d69-dc2972221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3e541-a62d-4b8a-9d69-dc29722217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A32855-5549-43D9-8E86-3D5226271196}"/>
</file>

<file path=customXml/itemProps2.xml><?xml version="1.0" encoding="utf-8"?>
<ds:datastoreItem xmlns:ds="http://schemas.openxmlformats.org/officeDocument/2006/customXml" ds:itemID="{875DBE3C-386E-4832-8547-A3859F502067}"/>
</file>

<file path=customXml/itemProps3.xml><?xml version="1.0" encoding="utf-8"?>
<ds:datastoreItem xmlns:ds="http://schemas.openxmlformats.org/officeDocument/2006/customXml" ds:itemID="{7A0026F4-9C84-4016-8CE7-B4FE595F0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Oficina de Control Interno</cp:lastModifiedBy>
  <cp:revision/>
  <dcterms:created xsi:type="dcterms:W3CDTF">2015-05-13T20:29:39Z</dcterms:created>
  <dcterms:modified xsi:type="dcterms:W3CDTF">2022-10-19T22:33:13Z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0x010100C39695C269A7BB489753ACE6336F6932</vt:lpwstr>
  </property>
</Properties>
</file>