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DOCUMENTOS 2023\CONTROL INTERNO 2023\4.AUDITORIA_INTERNA_2023\Cierre_Auditorías_01_11_2023\Planes_Acciones_Correctivas\"/>
    </mc:Choice>
  </mc:AlternateContent>
  <bookViews>
    <workbookView xWindow="0" yWindow="0" windowWidth="20490" windowHeight="7755" firstSheet="1" activeTab="1"/>
  </bookViews>
  <sheets>
    <sheet name="Indicadores del Proceso" sheetId="1" r:id="rId1"/>
    <sheet name="Hoja 1" sheetId="2" r:id="rId2"/>
  </sheets>
  <definedNames>
    <definedName name="_xlnm.Print_Area" localSheetId="1">'Hoja 1'!$A$1:$M$21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2" l="1"/>
  <c r="J17" i="2" l="1"/>
  <c r="L17" i="2" s="1"/>
  <c r="J16" i="2"/>
  <c r="L16" i="2" s="1"/>
  <c r="J14" i="2"/>
  <c r="L14" i="2" s="1"/>
  <c r="J13" i="2"/>
  <c r="L13" i="2" s="1"/>
  <c r="J12" i="2"/>
  <c r="L12" i="2" s="1"/>
  <c r="J11" i="2"/>
  <c r="L11" i="2" s="1"/>
  <c r="L10" i="2"/>
  <c r="L19" i="2" l="1"/>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authors>
    <author>USUARIO</author>
  </authors>
  <commentList>
    <comment ref="U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text>
        <r>
          <rPr>
            <b/>
            <sz val="9"/>
            <color indexed="81"/>
            <rFont val="Tahoma"/>
            <family val="2"/>
          </rPr>
          <t>USUARIO:</t>
        </r>
        <r>
          <rPr>
            <sz val="9"/>
            <color indexed="81"/>
            <rFont val="Tahoma"/>
            <family val="2"/>
          </rPr>
          <t xml:space="preserve">
% de cumplimiento por Actividad
</t>
        </r>
      </text>
    </comment>
    <comment ref="X10" authorId="0" shape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D5" authorId="0" shapeId="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shapeId="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8" authorId="1" shapeId="0">
      <text>
        <r>
          <rPr>
            <b/>
            <sz val="11"/>
            <color indexed="81"/>
            <rFont val="Tahoma"/>
            <family val="2"/>
          </rPr>
          <t xml:space="preserve">Nota: Se asigna una calificación de acuerdo al estado de la acción.
Ejemplo:
</t>
        </r>
      </text>
    </comment>
    <comment ref="A9" authorId="0" shapeId="0">
      <text>
        <r>
          <rPr>
            <b/>
            <sz val="9"/>
            <color indexed="81"/>
            <rFont val="Tahoma"/>
            <family val="2"/>
          </rPr>
          <t>NC=  No Conformidad 
Nota: Diligenciar solo para Hallazgos de Auditorías</t>
        </r>
      </text>
    </comment>
    <comment ref="B9" authorId="0" shape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<sst xmlns="http://schemas.openxmlformats.org/spreadsheetml/2006/main" count="125" uniqueCount="104">
  <si>
    <t>Verificación a la Efectividad de las Acciones de los Planes de Mejoramiento</t>
  </si>
  <si>
    <t>Código</t>
  </si>
  <si>
    <t>FAC-28 v.01</t>
  </si>
  <si>
    <t>Página</t>
  </si>
  <si>
    <t>1 de 1</t>
  </si>
  <si>
    <t xml:space="preserve">NOMBRE DEL PROCESO O PROGRAMA ACADÉMICO </t>
  </si>
  <si>
    <t>Calificativo</t>
  </si>
  <si>
    <t xml:space="preserve">Corrección= Co </t>
  </si>
  <si>
    <t>No cumple</t>
  </si>
  <si>
    <t>Correctiva= Cr</t>
  </si>
  <si>
    <t>En ejecución</t>
  </si>
  <si>
    <t>Preventiva= Pr</t>
  </si>
  <si>
    <t>Ejecutado</t>
  </si>
  <si>
    <t>Mejora= Mj</t>
  </si>
  <si>
    <r>
      <t xml:space="preserve">Indicadores del Proceso </t>
    </r>
    <r>
      <rPr>
        <b/>
        <sz val="10"/>
        <color theme="1"/>
        <rFont val="Arial"/>
        <family val="2"/>
      </rPr>
      <t>(Cr)</t>
    </r>
  </si>
  <si>
    <t>Fecha:  XX/XX/XXXX</t>
  </si>
  <si>
    <t>Condición de Calidad (SOLO PROGRAMA ACADÉMICO)</t>
  </si>
  <si>
    <t xml:space="preserve"> Hallazgo</t>
  </si>
  <si>
    <t>Analisis del Hallazgo</t>
  </si>
  <si>
    <t xml:space="preserve">Estrategia </t>
  </si>
  <si>
    <t xml:space="preserve">Tipo de Acción </t>
  </si>
  <si>
    <t>Número de acciones</t>
  </si>
  <si>
    <t>Acciones Planteadas</t>
  </si>
  <si>
    <t>Fecha de inicio DD/MM/AAAA</t>
  </si>
  <si>
    <t>Fecha de cierre DD/MM/AAAA</t>
  </si>
  <si>
    <t xml:space="preserve">Control y Seguimiento </t>
  </si>
  <si>
    <t>% por Acción</t>
  </si>
  <si>
    <t>Calificación</t>
  </si>
  <si>
    <t>% de cumplimiento por Actividad</t>
  </si>
  <si>
    <t>% de Cumplimiento del Plan de Mejoramiento</t>
  </si>
  <si>
    <t>Porcentaje Cumpliento por  hallazgo</t>
  </si>
  <si>
    <t xml:space="preserve">Indicadores por Actividad </t>
  </si>
  <si>
    <t>Cumplimiento del Indicador</t>
  </si>
  <si>
    <t xml:space="preserve">Meta por Actividad </t>
  </si>
  <si>
    <t>Cumplimiento de la Meta</t>
  </si>
  <si>
    <t>Responsable</t>
  </si>
  <si>
    <t>Co</t>
  </si>
  <si>
    <t>Cr</t>
  </si>
  <si>
    <t>Pr</t>
  </si>
  <si>
    <t>Mj</t>
  </si>
  <si>
    <t>Plan de Acciones Correctivas</t>
  </si>
  <si>
    <t>FCI-19 v.06</t>
  </si>
  <si>
    <t>NOMBRE DEL PROCESO:</t>
  </si>
  <si>
    <t>CONSTRUCCIÓN E INNOVACIÓN DE SOFTWARE</t>
  </si>
  <si>
    <t>FECHA DE ELABORACIÓN</t>
  </si>
  <si>
    <t>17 DE NOVIEMBRE DEL 2023</t>
  </si>
  <si>
    <t>PRODUCTO DE:</t>
  </si>
  <si>
    <t xml:space="preserve">AUDITORÍA INTERNA  </t>
  </si>
  <si>
    <t>N° DE ACTA DE REUNIÓN</t>
  </si>
  <si>
    <t>FAC-08 ACTA DE REUNIÓN N° 540-002-027</t>
  </si>
  <si>
    <t>CASILLA EXCLUSIVA PARA DILIGENCIAR POR PROCESOS Y DEPENDENCIAS</t>
  </si>
  <si>
    <t>CASILLA EXCLUSIVA PARA DILIGENCIAR POR EL PROCESO DE CONTROL INTERNO</t>
  </si>
  <si>
    <t>CAMPOS SOLO PARA CASOS DE AUDITORIA INTERNA O EXTERNA</t>
  </si>
  <si>
    <t>DESCRIPCIÓN DEL HALLAZGO</t>
  </si>
  <si>
    <t>ANÁLISIS DEL HALLAZGO  
(Causas del hallazgo)</t>
  </si>
  <si>
    <t>ACCIONES PLANTEADAS</t>
  </si>
  <si>
    <t>FECHA DE INICIO</t>
  </si>
  <si>
    <t>FECHA DE CIERRE</t>
  </si>
  <si>
    <t>SEGUIMIENTO</t>
  </si>
  <si>
    <t>CONTROL y/o RECOMENDACIONES</t>
  </si>
  <si>
    <t>% POR ACCIÓN</t>
  </si>
  <si>
    <t>ESTADO DE LA ACCIÓN</t>
  </si>
  <si>
    <t xml:space="preserve">% DE CUMPLIMIENTO POR ACCIÓN </t>
  </si>
  <si>
    <t>RESPONSABLE</t>
  </si>
  <si>
    <t>NC</t>
  </si>
  <si>
    <t>REQUISITO</t>
  </si>
  <si>
    <t>AUDITORÍA EXTERNA</t>
  </si>
  <si>
    <t>X</t>
  </si>
  <si>
    <t>4.1 Comprensión de la organización y su contexto</t>
  </si>
  <si>
    <t>Al indagar sobre el contexto, el líder menciona que se han tenido conversaciones entre los colaboradores del equipo, teniendo claro cuáles son sus fortalezas, debilidades, amenazas y oportunidades, la dependencia en el acta 001 del 26 de enero de 2023 menciona realizar este análisis interno y externo, sin embargo, no se adjunta el mismo, por lo cual no se puede obtener evidencia.</t>
  </si>
  <si>
    <t xml:space="preserve">No se realizó en las fechas establecidas en la planeación institucional la revisión de este componente que requiere un análisis conciente del contexto interno y externo con el fin de evaluar la pertinencia de los propósitos y metas trazadas, y su debida actualización tomando como referencia la gestión y los resultados obtenidos por el proceso </t>
  </si>
  <si>
    <t>Revisar,actualizar y socializar la matriz DOFA,tomando como base el cumplimiento de objetivos y metas alcanzadas por el proceso, con el fin de analizar los factores internos y externos que puedan afectar la posibilidad de nuevos logros.
Producto de está acción se debe dejar evidencia en Acta de Reunión, remitiendo los resultados al SIG (el analisis debe ser igualmente insumo para la identificación de riesgos)</t>
  </si>
  <si>
    <t>30-010-24</t>
  </si>
  <si>
    <t xml:space="preserve">Líder del Proceso 
Grupo de mejoramiento </t>
  </si>
  <si>
    <t>PRODUCTO O SERVICIO  NO CONFORME</t>
  </si>
  <si>
    <t>6.2.2 Planificación de objetivos de calidad</t>
  </si>
  <si>
    <t>Se solicita la planificación del proceso FAC-23 y no se evidencia elaboración de la misma para la vigencia 2023.</t>
  </si>
  <si>
    <t>No se dio continuidad a las actividades y compromisos del SIG debido a la sobre carga laboral, movilidad de personal, y otros aspectos administrativos que dificultaron el cumplimiento de los mismos.</t>
  </si>
  <si>
    <t>Teniendo en cuenta que se tienen los insumos sificientes sobre el avance de la gestión y la prestación del servicio, elaborar y ajustar los compromisos correspondientes del proceso vigencia 2023 (FAC-23, FAC-49, MEDICIÓN DE INDICADORES, SEGUIMIENTO AL MAPA DE RIESGOS) y realizar el respectivo reporte al SIG.
Así mismo garantizar el cierre, cumplimiento y efectividad de actividades planeadas a diciembre 31, realizando el reporte correspondiente.</t>
  </si>
  <si>
    <t xml:space="preserve">EVALUACIÓN DE DESEMPEÑO
</t>
  </si>
  <si>
    <t>6.3 Planificación de cambios</t>
  </si>
  <si>
    <t>Se solicita plan de gestión del cambio del proceso FAC-49 y no se evidencia elaboración del mismo para la vigencia 2023.</t>
  </si>
  <si>
    <t xml:space="preserve">Realizar el análisis de los resultados de la vigencia anterior (año 2023) y con base en las proyecciones, programas o proyectos formulados establecer los compromisos relacionados con: FAC-23 Planificación del Proceso, FAC-49 Plan de Gestión del Cambio, Mapa de Riesgos, DOFA, Producto o Servicio no Conforme, FCI-19 Plan de Acciones Correctivas, Revisión de Indicadores, Necesidad de Actualización de la documentación del Proceso, matriz de comunicaciones, matriz de requisitos legales atendiendo los parametros normativos, dejando evidencia en las matrices, formatos y acta de reunión </t>
  </si>
  <si>
    <t>QUEJAS, RECLAMOS, DENUNCIAS  O SUGERENCIAS</t>
  </si>
  <si>
    <t>7.5 Información documentada</t>
  </si>
  <si>
    <t xml:space="preserve">Se revisan los documentos, instructivos y guías que tienen en el mapa de procesos y se evidencia la falta de actualización de los mismos de la siguiente manera:
2020
PSE-14 - Generación de Copias de Seguridad para Base de Datos Oracle Postgres
GSE-38 - Realización de Backups
GSE-43 - Almacenamiento de Backups en Medios Ópticos
2018
PSE-03 - Verificación de la Calidad en los Productos de Software Desarrollado
PSE-07 - Elaboración de Diseño Gráfico para Aplicativos a Desarrollar
PSE-11 - Implementación de Componentes del Sistema
PSE-18 - Liberación de Versiones de Desarrollo
PSE-19 - Realización de Copias de Seguridad del Proceso de Desarrollo
PSE-20 - Preparación de Plataforma para el Desarrollo de un Producto de Software
ISE-35 - Documentación de Manuales
ISE-36 - Elaboración del Descriptor de Procesos
ISE-37 - Elaboración de Nota de Lanzamiento
ISE-38 - Creación de Pruebas de Caja Negra
GSE-17 - Implementación de Páginas JSP de los Aplicativos 
GSE-18 - Implementación de Clases en Java
</t>
  </si>
  <si>
    <t>Remisión y reporte de los compromisos establecidos al SIG y al Proceso de Planeación (a esté último lo relacionado con el Mapa de Riesgos) en las fechas establecidas a nivel institucional.</t>
  </si>
  <si>
    <t>bimensual</t>
  </si>
  <si>
    <t xml:space="preserve">MEDICIÓN SATISFACCIÓN DEL CLIENTE </t>
  </si>
  <si>
    <t>8.1. Operación</t>
  </si>
  <si>
    <t xml:space="preserve">En la verificación del desarrollo plasmado en la documentación se toma como muestra los siguientes:
• PSE-19: Realización de Copias de Seguridad del  Proceso de Desarrollo
Se realiza la verificación del procedimiento a lo cual se evidencia que no se tiene la actualización del mismo y que no se realiza como allí se describe ninguna de las actividades.
Por lo anterior se ve la necesidad de actualizar este procedimiento.
• PSE-09: análisis y diseño de soluciones de software
Se realiza la verificación del procedimiento a lo cual se evidencia que no se tiene la actualización del mismo.
El líder del proceso es consciente que se debe realizar un trabajo de revisión para la actualización de toda la documentación.
</t>
  </si>
  <si>
    <t xml:space="preserve">Socialización a los integrantes del proceso de los cambios y actualizaciones aprobadas por el Grupo de Mejoramiento, incluidos los aspectos en relación a: política de calidad, los objetivos de calidad, direccionamiento estratégico, otros, dejando evidencia en acta de reunión </t>
  </si>
  <si>
    <t xml:space="preserve">INDICADORES DE GESTIÓN DEL PROCESO   </t>
  </si>
  <si>
    <t>8.2.2 Determinación de los requisitos para los productos y servicios</t>
  </si>
  <si>
    <t>Los funcionarios conocen la FAJ-15 v.03 - Matriz de Requisitos Legales y la identifican, sin embargo, no se pudo evidenciar la elaboración de la misma para esta vigencia ni para anteriores.</t>
  </si>
  <si>
    <t>AUDITORIA ESPECIFICA DE CONTROL INTERNO</t>
  </si>
  <si>
    <t>La dependencia no tiene matriz de productos o servicios no conformes, sin embargo, en lo que pudo dialogar con el líder del proceso es necesario realizar esta matriz porque se cuenta con el insumo para poder construirla.</t>
  </si>
  <si>
    <t xml:space="preserve">Realizar el seguimiento a los compromisos establecidos determinando la efectividad de las acciones y el porcentaje de avance y cumplimiento, remitiendo las evidencias y documentos al SIG de manera oportuna </t>
  </si>
  <si>
    <t>OTRO</t>
  </si>
  <si>
    <t xml:space="preserve">9.1.3 Análisis y evaluación
9.1.3. e
</t>
  </si>
  <si>
    <t>La dependencia elaboro y aprobó el mapa de riesgos de gestión y anticorrupción mediante acta 001 del 26 de enero de 2023, la cual se encuentra cargada en el SharePoint del SIG, pero a la fecha no se ha realizado ningún seguimiento al mismo.</t>
  </si>
  <si>
    <t>9.1.1</t>
  </si>
  <si>
    <t xml:space="preserve">El proceso maneja los siguientes dos indicadores:
• Peticiones, Quejas, Reclamos y Denuncias Resueltas: este indicador no ha sido medido durante la vigencia 2023.
• Imprecisión en los Desarrollos Realizados: este indicador no ha sido medido durante la vigencia 2023.
No se ha realizado la medición de estos indicadores, por lo tanto, se ve la necesidad que el proceso revise los consolidados, y en caso de no tener para el caso de PQRDS ninguna, de igual manera se debe realizar ficha y analizarla mediante grupo de mejoramiento.
</t>
  </si>
  <si>
    <t>% DE CUMPLIMIENTO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</si>
</sst>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name val="Arial"/>
      <family val="2"/>
    </font>
    <font>
      <b/>
      <sz val="6"/>
      <color theme="0" tint="-0.499984740745262"/>
      <name val="Arial"/>
      <family val="2"/>
    </font>
    <font>
      <b/>
      <sz val="10"/>
      <name val="Arial"/>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84">
    <xf numFmtId="0" fontId="0" fillId="0" borderId="0" xfId="0"/>
    <xf numFmtId="0" fontId="3" fillId="3" borderId="1" xfId="0" applyFont="1" applyFill="1" applyBorder="1"/>
    <xf numFmtId="0" fontId="3" fillId="0" borderId="1" xfId="0" applyFont="1" applyBorder="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2" borderId="0" xfId="0" applyFont="1" applyFill="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9" fillId="0" borderId="0" xfId="0" applyFont="1" applyAlignment="1">
      <alignment horizontal="justify" wrapText="1"/>
    </xf>
    <xf numFmtId="0" fontId="9" fillId="0" borderId="0" xfId="0" applyFont="1" applyAlignment="1">
      <alignment horizontal="center" vertical="center"/>
    </xf>
    <xf numFmtId="9" fontId="9" fillId="6" borderId="1" xfId="1" applyFont="1" applyFill="1" applyBorder="1" applyAlignment="1">
      <alignment horizontal="center" vertical="center"/>
    </xf>
    <xf numFmtId="0" fontId="8" fillId="0" borderId="0" xfId="0" applyFont="1" applyAlignment="1">
      <alignment horizontal="left" vertical="center"/>
    </xf>
    <xf numFmtId="0" fontId="8" fillId="2" borderId="0" xfId="0" applyFont="1" applyFill="1" applyAlignment="1">
      <alignment horizontal="center"/>
    </xf>
    <xf numFmtId="0" fontId="3" fillId="0" borderId="5" xfId="0" applyFont="1" applyBorder="1" applyAlignment="1">
      <alignment horizontal="center" vertical="center" wrapText="1"/>
    </xf>
    <xf numFmtId="0" fontId="4" fillId="6" borderId="1"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14" fillId="2" borderId="38" xfId="0" applyFont="1" applyFill="1" applyBorder="1" applyAlignment="1">
      <alignment horizontal="center" vertical="center" wrapText="1"/>
    </xf>
    <xf numFmtId="0" fontId="14" fillId="0" borderId="38" xfId="0" applyFont="1" applyBorder="1" applyAlignment="1">
      <alignment horizontal="center" vertical="center" wrapText="1"/>
    </xf>
    <xf numFmtId="0" fontId="4" fillId="0" borderId="0" xfId="0" applyFont="1" applyAlignment="1">
      <alignment horizontal="center" vertical="center" wrapText="1"/>
    </xf>
    <xf numFmtId="0" fontId="8" fillId="4" borderId="0" xfId="0" applyFont="1" applyFill="1"/>
    <xf numFmtId="0" fontId="8" fillId="4" borderId="0" xfId="0" applyFont="1" applyFill="1" applyAlignment="1">
      <alignment horizontal="left"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5" fillId="0" borderId="21" xfId="0" applyFont="1" applyBorder="1" applyAlignment="1">
      <alignment horizontal="justify" vertical="center" wrapText="1"/>
    </xf>
    <xf numFmtId="0" fontId="13" fillId="9" borderId="42" xfId="0" applyFont="1" applyFill="1" applyBorder="1" applyAlignment="1">
      <alignment horizontal="center" vertical="center" wrapText="1"/>
    </xf>
    <xf numFmtId="0" fontId="13" fillId="9" borderId="27" xfId="0" applyFont="1" applyFill="1" applyBorder="1" applyAlignment="1">
      <alignment vertical="center"/>
    </xf>
    <xf numFmtId="0" fontId="5" fillId="0" borderId="20" xfId="0" applyFont="1" applyBorder="1" applyAlignment="1">
      <alignment horizontal="center" vertical="center" wrapText="1"/>
    </xf>
    <xf numFmtId="14" fontId="5" fillId="0" borderId="21" xfId="0" applyNumberFormat="1" applyFont="1" applyBorder="1" applyAlignment="1">
      <alignment horizontal="center" vertical="center" textRotation="90"/>
    </xf>
    <xf numFmtId="9" fontId="5" fillId="0" borderId="21" xfId="1" applyFont="1" applyBorder="1" applyAlignment="1">
      <alignment horizontal="justify" vertical="center" wrapText="1"/>
    </xf>
    <xf numFmtId="2" fontId="5" fillId="0" borderId="21" xfId="0" applyNumberFormat="1" applyFont="1" applyBorder="1" applyAlignment="1">
      <alignment horizontal="center" vertical="center" wrapText="1"/>
    </xf>
    <xf numFmtId="9" fontId="5" fillId="0" borderId="21" xfId="0" applyNumberFormat="1" applyFont="1" applyBorder="1" applyAlignment="1">
      <alignment horizontal="center" vertical="center" wrapText="1"/>
    </xf>
    <xf numFmtId="164" fontId="5" fillId="2" borderId="21" xfId="1" applyNumberFormat="1"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39" xfId="0" applyFont="1" applyBorder="1" applyAlignment="1">
      <alignment horizontal="center" vertical="center" wrapText="1"/>
    </xf>
    <xf numFmtId="164" fontId="5" fillId="2" borderId="1" xfId="1" applyNumberFormat="1" applyFont="1" applyFill="1" applyBorder="1" applyAlignment="1">
      <alignment horizontal="center" vertical="center" wrapText="1"/>
    </xf>
    <xf numFmtId="0" fontId="5" fillId="0" borderId="41" xfId="0" applyFont="1" applyBorder="1" applyAlignment="1">
      <alignment horizontal="center" vertical="center" wrapText="1"/>
    </xf>
    <xf numFmtId="0" fontId="5" fillId="2" borderId="1" xfId="0" applyFont="1" applyFill="1" applyBorder="1" applyAlignment="1">
      <alignment horizontal="justify" vertical="center" wrapText="1"/>
    </xf>
    <xf numFmtId="14" fontId="5" fillId="2" borderId="1" xfId="0" applyNumberFormat="1" applyFont="1" applyFill="1" applyBorder="1" applyAlignment="1">
      <alignment horizontal="center" vertical="center" textRotation="90"/>
    </xf>
    <xf numFmtId="2"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2" xfId="0" applyFont="1" applyFill="1" applyBorder="1" applyAlignment="1">
      <alignment horizontal="justify" vertical="center" wrapText="1"/>
    </xf>
    <xf numFmtId="0" fontId="8" fillId="0" borderId="0" xfId="0" applyFont="1" applyAlignment="1">
      <alignment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6" borderId="1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 xfId="0" applyFont="1" applyBorder="1" applyAlignment="1">
      <alignment horizontal="center"/>
    </xf>
    <xf numFmtId="0" fontId="9" fillId="0" borderId="0" xfId="0" applyFont="1" applyAlignment="1">
      <alignment horizontal="justify" vertical="center" wrapText="1"/>
    </xf>
    <xf numFmtId="0" fontId="9" fillId="6" borderId="1" xfId="0" applyFont="1" applyFill="1" applyBorder="1" applyAlignment="1">
      <alignment horizontal="justify"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3" fillId="9" borderId="25" xfId="0" applyFont="1" applyFill="1" applyBorder="1" applyAlignment="1">
      <alignment horizontal="center" vertical="center" textRotation="90" wrapText="1"/>
    </xf>
    <xf numFmtId="0" fontId="13" fillId="9" borderId="27" xfId="0" applyFont="1" applyFill="1" applyBorder="1" applyAlignment="1">
      <alignment horizontal="center" vertical="center" textRotation="90" wrapText="1"/>
    </xf>
    <xf numFmtId="0" fontId="13" fillId="10" borderId="25"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4" fillId="0" borderId="23" xfId="0" applyFont="1" applyBorder="1" applyAlignment="1">
      <alignment horizontal="center" vertical="center"/>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7" xfId="0" applyFont="1" applyFill="1" applyBorder="1" applyAlignment="1">
      <alignment horizontal="left" vertical="center" wrapText="1"/>
    </xf>
    <xf numFmtId="0" fontId="4" fillId="8" borderId="29" xfId="0" applyFont="1" applyFill="1" applyBorder="1" applyAlignment="1">
      <alignment horizontal="left" vertical="center" wrapText="1"/>
    </xf>
    <xf numFmtId="0" fontId="15" fillId="0" borderId="3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0" xfId="0" applyFont="1" applyBorder="1" applyAlignment="1">
      <alignment horizontal="center" vertical="center" wrapText="1"/>
    </xf>
    <xf numFmtId="0" fontId="4" fillId="8" borderId="31"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5" fillId="2" borderId="1" xfId="0" applyFont="1" applyFill="1" applyBorder="1" applyAlignment="1">
      <alignment horizontal="justify" vertical="center" wrapText="1"/>
    </xf>
    <xf numFmtId="0" fontId="5" fillId="2" borderId="22"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5" fillId="2" borderId="13" xfId="0" applyFont="1" applyFill="1" applyBorder="1" applyAlignment="1">
      <alignment horizontal="justify" vertical="center" wrapText="1"/>
    </xf>
    <xf numFmtId="0" fontId="5" fillId="2" borderId="27"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4" fillId="0" borderId="0" xfId="0" applyFont="1" applyAlignment="1">
      <alignment horizontal="center" vertical="center"/>
    </xf>
    <xf numFmtId="0" fontId="13" fillId="9" borderId="25"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28" xfId="0" applyFont="1" applyFill="1" applyBorder="1" applyAlignment="1">
      <alignment horizontal="center" vertical="center" wrapText="1"/>
    </xf>
    <xf numFmtId="9" fontId="5" fillId="2" borderId="12"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164" fontId="5" fillId="2" borderId="12" xfId="1" applyNumberFormat="1" applyFont="1" applyFill="1" applyBorder="1" applyAlignment="1">
      <alignment horizontal="center" vertical="center" wrapText="1"/>
    </xf>
    <xf numFmtId="164" fontId="5" fillId="2" borderId="6" xfId="1"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14" fontId="5" fillId="2" borderId="12" xfId="0" applyNumberFormat="1" applyFont="1" applyFill="1" applyBorder="1" applyAlignment="1">
      <alignment horizontal="center" vertical="center" textRotation="90"/>
    </xf>
    <xf numFmtId="14" fontId="5" fillId="2" borderId="27" xfId="0" applyNumberFormat="1" applyFont="1" applyFill="1" applyBorder="1" applyAlignment="1">
      <alignment horizontal="center" vertical="center" textRotation="90"/>
    </xf>
    <xf numFmtId="0" fontId="5" fillId="2" borderId="12" xfId="0" applyFont="1" applyFill="1" applyBorder="1" applyAlignment="1">
      <alignment horizontal="center" vertical="center" wrapText="1"/>
    </xf>
    <xf numFmtId="0" fontId="5" fillId="2" borderId="27" xfId="0" applyFont="1" applyFill="1" applyBorder="1" applyAlignment="1">
      <alignment horizontal="center" vertical="center" wrapText="1"/>
    </xf>
    <xf numFmtId="2" fontId="5" fillId="2" borderId="12" xfId="0" applyNumberFormat="1" applyFont="1" applyFill="1" applyBorder="1" applyAlignment="1">
      <alignment horizontal="center" vertical="center" wrapText="1"/>
    </xf>
    <xf numFmtId="2" fontId="5" fillId="2" borderId="27" xfId="0" applyNumberFormat="1" applyFont="1" applyFill="1" applyBorder="1" applyAlignment="1">
      <alignment horizontal="center" vertical="center" wrapText="1"/>
    </xf>
    <xf numFmtId="9" fontId="5" fillId="2" borderId="27" xfId="0" applyNumberFormat="1" applyFont="1" applyFill="1" applyBorder="1" applyAlignment="1">
      <alignment horizontal="center" vertical="center" wrapText="1"/>
    </xf>
    <xf numFmtId="164" fontId="5" fillId="2" borderId="27" xfId="1"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14" fontId="5" fillId="2" borderId="6" xfId="0" applyNumberFormat="1" applyFont="1" applyFill="1" applyBorder="1" applyAlignment="1">
      <alignment horizontal="center" vertical="center" textRotation="90"/>
    </xf>
    <xf numFmtId="0" fontId="5" fillId="2" borderId="6" xfId="0" applyFont="1" applyFill="1" applyBorder="1" applyAlignment="1">
      <alignment horizontal="center" vertical="center" wrapText="1"/>
    </xf>
    <xf numFmtId="2" fontId="5" fillId="2" borderId="6" xfId="0" applyNumberFormat="1" applyFont="1" applyFill="1" applyBorder="1" applyAlignment="1">
      <alignment horizontal="center" vertical="center" wrapText="1"/>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349250</xdr:colOff>
      <xdr:row>0</xdr:row>
      <xdr:rowOff>103451</xdr:rowOff>
    </xdr:from>
    <xdr:to>
      <xdr:col>1</xdr:col>
      <xdr:colOff>455083</xdr:colOff>
      <xdr:row>1</xdr:row>
      <xdr:rowOff>353218</xdr:rowOff>
    </xdr:to>
    <xdr:pic>
      <xdr:nvPicPr>
        <xdr:cNvPr id="2" name="Picture 8" descr="escud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103451"/>
          <a:ext cx="1090083"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1" workbookViewId="0">
      <selection activeCell="U10" sqref="U10:U11"/>
    </sheetView>
  </sheetViews>
  <sheetFormatPr baseColWidth="10" defaultColWidth="11.42578125"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95"/>
      <c r="B1" s="95"/>
      <c r="C1" s="110" t="s">
        <v>0</v>
      </c>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2"/>
      <c r="AJ1" s="74" t="s">
        <v>1</v>
      </c>
      <c r="AK1" s="75"/>
      <c r="AL1" s="10" t="s">
        <v>2</v>
      </c>
    </row>
    <row r="2" spans="1:38" ht="40.5" customHeight="1" x14ac:dyDescent="0.25">
      <c r="A2" s="95"/>
      <c r="B2" s="95"/>
      <c r="C2" s="113"/>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5"/>
      <c r="AJ2" s="74" t="s">
        <v>3</v>
      </c>
      <c r="AK2" s="75"/>
      <c r="AL2" s="10" t="s">
        <v>4</v>
      </c>
    </row>
    <row r="3" spans="1:38" x14ac:dyDescent="0.25">
      <c r="A3" s="96" t="s">
        <v>5</v>
      </c>
      <c r="B3" s="97"/>
      <c r="C3" s="97"/>
      <c r="D3" s="97"/>
      <c r="E3" s="97"/>
      <c r="F3" s="97"/>
      <c r="G3" s="98"/>
      <c r="H3" s="90"/>
      <c r="I3" s="90"/>
      <c r="J3" s="90"/>
      <c r="K3" s="90"/>
      <c r="L3" s="90"/>
      <c r="M3" s="90"/>
      <c r="N3" s="90"/>
      <c r="O3" s="76"/>
      <c r="P3" s="76"/>
      <c r="Q3" s="76"/>
      <c r="R3" s="76"/>
      <c r="S3" s="76"/>
      <c r="T3" s="76"/>
      <c r="U3" s="76"/>
      <c r="V3" s="76"/>
      <c r="W3" s="76"/>
      <c r="X3" s="76"/>
      <c r="Y3" s="76"/>
      <c r="Z3" s="76"/>
      <c r="AA3" s="76"/>
      <c r="AB3" s="76"/>
      <c r="AC3" s="76"/>
      <c r="AD3" s="76"/>
      <c r="AE3" s="76"/>
      <c r="AF3" s="76"/>
      <c r="AG3" s="76"/>
      <c r="AH3" s="76"/>
      <c r="AI3" s="76"/>
      <c r="AJ3" s="76"/>
      <c r="AK3" s="76"/>
      <c r="AL3" s="77"/>
    </row>
    <row r="4" spans="1:38" x14ac:dyDescent="0.25">
      <c r="A4" s="99" t="s">
        <v>6</v>
      </c>
      <c r="B4" s="100"/>
      <c r="C4" s="63"/>
      <c r="D4" s="101"/>
      <c r="E4" s="95" t="s">
        <v>7</v>
      </c>
      <c r="F4" s="95"/>
      <c r="G4" s="95"/>
      <c r="H4" s="63"/>
      <c r="I4" s="64"/>
      <c r="J4" s="64"/>
      <c r="K4" s="64"/>
      <c r="L4" s="64"/>
      <c r="M4" s="64"/>
      <c r="N4" s="64"/>
      <c r="O4" s="78"/>
      <c r="P4" s="78"/>
      <c r="Q4" s="78"/>
      <c r="R4" s="78"/>
      <c r="S4" s="78"/>
      <c r="T4" s="78"/>
      <c r="U4" s="78"/>
      <c r="V4" s="78"/>
      <c r="W4" s="78"/>
      <c r="X4" s="78"/>
      <c r="Y4" s="78"/>
      <c r="Z4" s="78"/>
      <c r="AA4" s="78"/>
      <c r="AB4" s="78"/>
      <c r="AC4" s="78"/>
      <c r="AD4" s="78"/>
      <c r="AE4" s="78"/>
      <c r="AF4" s="78"/>
      <c r="AG4" s="78"/>
      <c r="AH4" s="78"/>
      <c r="AI4" s="78"/>
      <c r="AJ4" s="78"/>
      <c r="AK4" s="78"/>
      <c r="AL4" s="79"/>
    </row>
    <row r="5" spans="1:38" x14ac:dyDescent="0.25">
      <c r="A5" s="1">
        <v>1</v>
      </c>
      <c r="B5" s="2" t="s">
        <v>8</v>
      </c>
      <c r="C5" s="65"/>
      <c r="D5" s="102"/>
      <c r="E5" s="95" t="s">
        <v>9</v>
      </c>
      <c r="F5" s="95"/>
      <c r="G5" s="95"/>
      <c r="H5" s="65"/>
      <c r="I5" s="66"/>
      <c r="J5" s="66"/>
      <c r="K5" s="66"/>
      <c r="L5" s="66"/>
      <c r="M5" s="66"/>
      <c r="N5" s="66"/>
      <c r="O5" s="78"/>
      <c r="P5" s="78"/>
      <c r="Q5" s="78"/>
      <c r="R5" s="78"/>
      <c r="S5" s="78"/>
      <c r="T5" s="78"/>
      <c r="U5" s="78"/>
      <c r="V5" s="78"/>
      <c r="W5" s="78"/>
      <c r="X5" s="78"/>
      <c r="Y5" s="78"/>
      <c r="Z5" s="78"/>
      <c r="AA5" s="78"/>
      <c r="AB5" s="78"/>
      <c r="AC5" s="78"/>
      <c r="AD5" s="78"/>
      <c r="AE5" s="78"/>
      <c r="AF5" s="78"/>
      <c r="AG5" s="78"/>
      <c r="AH5" s="78"/>
      <c r="AI5" s="78"/>
      <c r="AJ5" s="78"/>
      <c r="AK5" s="78"/>
      <c r="AL5" s="79"/>
    </row>
    <row r="6" spans="1:38" ht="15" customHeight="1" x14ac:dyDescent="0.25">
      <c r="A6" s="3">
        <v>2</v>
      </c>
      <c r="B6" s="2" t="s">
        <v>10</v>
      </c>
      <c r="C6" s="65"/>
      <c r="D6" s="102"/>
      <c r="E6" s="95" t="s">
        <v>11</v>
      </c>
      <c r="F6" s="95"/>
      <c r="G6" s="95"/>
      <c r="H6" s="65"/>
      <c r="I6" s="66"/>
      <c r="J6" s="66"/>
      <c r="K6" s="66"/>
      <c r="L6" s="66"/>
      <c r="M6" s="66"/>
      <c r="N6" s="66"/>
      <c r="O6" s="78"/>
      <c r="P6" s="78"/>
      <c r="Q6" s="78"/>
      <c r="R6" s="78"/>
      <c r="S6" s="78"/>
      <c r="T6" s="78"/>
      <c r="U6" s="78"/>
      <c r="V6" s="78"/>
      <c r="W6" s="78"/>
      <c r="X6" s="78"/>
      <c r="Y6" s="78"/>
      <c r="Z6" s="78"/>
      <c r="AA6" s="78"/>
      <c r="AB6" s="78"/>
      <c r="AC6" s="78"/>
      <c r="AD6" s="78"/>
      <c r="AE6" s="78"/>
      <c r="AF6" s="78"/>
      <c r="AG6" s="78"/>
      <c r="AH6" s="78"/>
      <c r="AI6" s="78"/>
      <c r="AJ6" s="78"/>
      <c r="AK6" s="78"/>
      <c r="AL6" s="79"/>
    </row>
    <row r="7" spans="1:38" x14ac:dyDescent="0.25">
      <c r="A7" s="4">
        <v>3</v>
      </c>
      <c r="B7" s="2" t="s">
        <v>12</v>
      </c>
      <c r="C7" s="67"/>
      <c r="D7" s="103"/>
      <c r="E7" s="95" t="s">
        <v>13</v>
      </c>
      <c r="F7" s="95"/>
      <c r="G7" s="95"/>
      <c r="H7" s="67"/>
      <c r="I7" s="68"/>
      <c r="J7" s="68"/>
      <c r="K7" s="68"/>
      <c r="L7" s="68"/>
      <c r="M7" s="68"/>
      <c r="N7" s="68"/>
      <c r="O7" s="78"/>
      <c r="P7" s="78"/>
      <c r="Q7" s="78"/>
      <c r="R7" s="78"/>
      <c r="S7" s="78"/>
      <c r="T7" s="78"/>
      <c r="U7" s="78"/>
      <c r="V7" s="78"/>
      <c r="W7" s="78"/>
      <c r="X7" s="78"/>
      <c r="Y7" s="78"/>
      <c r="Z7" s="78"/>
      <c r="AA7" s="78"/>
      <c r="AB7" s="78"/>
      <c r="AC7" s="78"/>
      <c r="AD7" s="78"/>
      <c r="AE7" s="78"/>
      <c r="AF7" s="78"/>
      <c r="AG7" s="78"/>
      <c r="AH7" s="78"/>
      <c r="AI7" s="78"/>
      <c r="AJ7" s="78"/>
      <c r="AK7" s="78"/>
      <c r="AL7" s="79"/>
    </row>
    <row r="8" spans="1:38" ht="15" customHeight="1" x14ac:dyDescent="0.25">
      <c r="A8" s="104" t="s">
        <v>14</v>
      </c>
      <c r="B8" s="105"/>
      <c r="C8" s="105"/>
      <c r="D8" s="105"/>
      <c r="E8" s="105"/>
      <c r="F8" s="105"/>
      <c r="G8" s="105"/>
      <c r="H8" s="105"/>
      <c r="I8" s="105"/>
      <c r="J8" s="105"/>
      <c r="K8" s="106"/>
      <c r="L8" s="72" t="s">
        <v>15</v>
      </c>
      <c r="M8" s="72"/>
      <c r="N8" s="72"/>
      <c r="O8" s="78"/>
      <c r="P8" s="78"/>
      <c r="Q8" s="78"/>
      <c r="R8" s="78"/>
      <c r="S8" s="78"/>
      <c r="T8" s="78"/>
      <c r="U8" s="78"/>
      <c r="V8" s="78"/>
      <c r="W8" s="78"/>
      <c r="X8" s="78"/>
      <c r="Y8" s="78"/>
      <c r="Z8" s="78"/>
      <c r="AA8" s="78"/>
      <c r="AB8" s="78"/>
      <c r="AC8" s="78"/>
      <c r="AD8" s="78"/>
      <c r="AE8" s="78"/>
      <c r="AF8" s="78"/>
      <c r="AG8" s="78"/>
      <c r="AH8" s="78"/>
      <c r="AI8" s="78"/>
      <c r="AJ8" s="78"/>
      <c r="AK8" s="78"/>
      <c r="AL8" s="79"/>
    </row>
    <row r="9" spans="1:38" x14ac:dyDescent="0.25">
      <c r="A9" s="107"/>
      <c r="B9" s="108"/>
      <c r="C9" s="108"/>
      <c r="D9" s="108"/>
      <c r="E9" s="108"/>
      <c r="F9" s="108"/>
      <c r="G9" s="108"/>
      <c r="H9" s="108"/>
      <c r="I9" s="108"/>
      <c r="J9" s="108"/>
      <c r="K9" s="109"/>
      <c r="L9" s="72"/>
      <c r="M9" s="72"/>
      <c r="N9" s="72"/>
      <c r="O9" s="80"/>
      <c r="P9" s="80"/>
      <c r="Q9" s="80"/>
      <c r="R9" s="80"/>
      <c r="S9" s="80"/>
      <c r="T9" s="80"/>
      <c r="U9" s="80"/>
      <c r="V9" s="80"/>
      <c r="W9" s="80"/>
      <c r="X9" s="80"/>
      <c r="Y9" s="80"/>
      <c r="Z9" s="80"/>
      <c r="AA9" s="80"/>
      <c r="AB9" s="80"/>
      <c r="AC9" s="80"/>
      <c r="AD9" s="80"/>
      <c r="AE9" s="80"/>
      <c r="AF9" s="80"/>
      <c r="AG9" s="80"/>
      <c r="AH9" s="80"/>
      <c r="AI9" s="80"/>
      <c r="AJ9" s="80"/>
      <c r="AK9" s="80"/>
      <c r="AL9" s="81"/>
    </row>
    <row r="10" spans="1:38" ht="33.75" customHeight="1" x14ac:dyDescent="0.25">
      <c r="A10" s="82" t="s">
        <v>16</v>
      </c>
      <c r="B10" s="88" t="s">
        <v>17</v>
      </c>
      <c r="C10" s="88"/>
      <c r="D10" s="88"/>
      <c r="E10" s="89" t="s">
        <v>18</v>
      </c>
      <c r="F10" s="82" t="s">
        <v>19</v>
      </c>
      <c r="G10" s="92" t="s">
        <v>20</v>
      </c>
      <c r="H10" s="93"/>
      <c r="I10" s="93"/>
      <c r="J10" s="94"/>
      <c r="K10" s="116" t="s">
        <v>21</v>
      </c>
      <c r="L10" s="88" t="s">
        <v>22</v>
      </c>
      <c r="M10" s="88"/>
      <c r="N10" s="88"/>
      <c r="O10" s="72" t="s">
        <v>23</v>
      </c>
      <c r="P10" s="72"/>
      <c r="Q10" s="72" t="s">
        <v>24</v>
      </c>
      <c r="R10" s="73"/>
      <c r="S10" s="72" t="s">
        <v>25</v>
      </c>
      <c r="T10" s="73"/>
      <c r="U10" s="82" t="s">
        <v>26</v>
      </c>
      <c r="V10" s="84" t="s">
        <v>27</v>
      </c>
      <c r="W10" s="72" t="s">
        <v>28</v>
      </c>
      <c r="X10" s="72" t="s">
        <v>29</v>
      </c>
      <c r="Y10" s="72" t="s">
        <v>30</v>
      </c>
      <c r="Z10" s="72" t="s">
        <v>31</v>
      </c>
      <c r="AA10" s="72"/>
      <c r="AB10" s="72"/>
      <c r="AC10" s="72"/>
      <c r="AD10" s="72" t="s">
        <v>32</v>
      </c>
      <c r="AE10" s="73"/>
      <c r="AF10" s="72" t="s">
        <v>33</v>
      </c>
      <c r="AG10" s="72"/>
      <c r="AH10" s="72"/>
      <c r="AI10" s="72"/>
      <c r="AJ10" s="72" t="s">
        <v>34</v>
      </c>
      <c r="AK10" s="72"/>
      <c r="AL10" s="72" t="s">
        <v>35</v>
      </c>
    </row>
    <row r="11" spans="1:38" ht="26.25" customHeight="1" x14ac:dyDescent="0.25">
      <c r="A11" s="91"/>
      <c r="B11" s="88"/>
      <c r="C11" s="88"/>
      <c r="D11" s="88"/>
      <c r="E11" s="90"/>
      <c r="F11" s="91"/>
      <c r="G11" s="28" t="s">
        <v>36</v>
      </c>
      <c r="H11" s="28" t="s">
        <v>37</v>
      </c>
      <c r="I11" s="5" t="s">
        <v>38</v>
      </c>
      <c r="J11" s="28" t="s">
        <v>39</v>
      </c>
      <c r="K11" s="91"/>
      <c r="L11" s="88"/>
      <c r="M11" s="88"/>
      <c r="N11" s="88"/>
      <c r="O11" s="72"/>
      <c r="P11" s="72"/>
      <c r="Q11" s="73"/>
      <c r="R11" s="73"/>
      <c r="S11" s="73"/>
      <c r="T11" s="73"/>
      <c r="U11" s="83"/>
      <c r="V11" s="84"/>
      <c r="W11" s="72"/>
      <c r="X11" s="72"/>
      <c r="Y11" s="72"/>
      <c r="Z11" s="72"/>
      <c r="AA11" s="72"/>
      <c r="AB11" s="72"/>
      <c r="AC11" s="72"/>
      <c r="AD11" s="73"/>
      <c r="AE11" s="73"/>
      <c r="AF11" s="72"/>
      <c r="AG11" s="72"/>
      <c r="AH11" s="72"/>
      <c r="AI11" s="72"/>
      <c r="AJ11" s="72"/>
      <c r="AK11" s="72"/>
      <c r="AL11" s="72"/>
    </row>
    <row r="12" spans="1:38" ht="18.75" customHeight="1" x14ac:dyDescent="0.25">
      <c r="A12" s="11"/>
      <c r="B12" s="58"/>
      <c r="C12" s="59"/>
      <c r="D12" s="60"/>
      <c r="E12" s="29"/>
      <c r="F12" s="29"/>
      <c r="G12" s="2"/>
      <c r="H12" s="6"/>
      <c r="I12" s="2"/>
      <c r="J12" s="2"/>
      <c r="K12" s="6"/>
      <c r="L12" s="69"/>
      <c r="M12" s="70"/>
      <c r="N12" s="71"/>
      <c r="O12" s="61"/>
      <c r="P12" s="62"/>
      <c r="Q12" s="61"/>
      <c r="R12" s="62"/>
      <c r="S12" s="58"/>
      <c r="T12" s="60"/>
      <c r="U12" s="27"/>
      <c r="V12" s="6"/>
      <c r="W12" s="6" t="str">
        <f>IF(V12=1,"0%",IF(V12=2,"50%",IF(V12=3,"100%","Null")))</f>
        <v>Null</v>
      </c>
      <c r="X12" s="7" t="b">
        <f>IF(V12=1,0,IF(V12=2,U12/2,IF(V12=3,U12)))</f>
        <v>0</v>
      </c>
      <c r="Y12" s="12" t="e">
        <f>(W12)/1</f>
        <v>#VALUE!</v>
      </c>
      <c r="Z12" s="58"/>
      <c r="AA12" s="59"/>
      <c r="AB12" s="59"/>
      <c r="AC12" s="60"/>
      <c r="AD12" s="58"/>
      <c r="AE12" s="60"/>
      <c r="AF12" s="58"/>
      <c r="AG12" s="59"/>
      <c r="AH12" s="59"/>
      <c r="AI12" s="60"/>
      <c r="AJ12" s="117"/>
      <c r="AK12" s="118"/>
      <c r="AL12" s="2"/>
    </row>
    <row r="13" spans="1:38" ht="17.25" customHeight="1" x14ac:dyDescent="0.25">
      <c r="A13" s="11"/>
      <c r="B13" s="58"/>
      <c r="C13" s="59"/>
      <c r="D13" s="60"/>
      <c r="E13" s="29"/>
      <c r="F13" s="29"/>
      <c r="G13" s="2"/>
      <c r="H13" s="6"/>
      <c r="I13" s="2"/>
      <c r="J13" s="2"/>
      <c r="K13" s="6"/>
      <c r="L13" s="58"/>
      <c r="M13" s="59"/>
      <c r="N13" s="60"/>
      <c r="O13" s="61"/>
      <c r="P13" s="62"/>
      <c r="Q13" s="61"/>
      <c r="R13" s="62"/>
      <c r="S13" s="58"/>
      <c r="T13" s="60"/>
      <c r="U13" s="27"/>
      <c r="V13" s="6"/>
      <c r="W13" s="6" t="str">
        <f t="shared" ref="W13:W16" si="0">IF(V13=1,"0%",IF(V13=2,"50%",IF(V13=3,"100%","Null")))</f>
        <v>Null</v>
      </c>
      <c r="X13" s="7" t="b">
        <f t="shared" ref="X13:X21" si="1">IF(V13=1,0,IF(V13=2,U13/2,IF(V13=3,U13)))</f>
        <v>0</v>
      </c>
      <c r="Y13" s="12" t="e">
        <f t="shared" ref="Y13:Y21" si="2">(W13)/1</f>
        <v>#VALUE!</v>
      </c>
      <c r="Z13" s="58"/>
      <c r="AA13" s="59"/>
      <c r="AB13" s="59"/>
      <c r="AC13" s="60"/>
      <c r="AD13" s="58"/>
      <c r="AE13" s="60"/>
      <c r="AF13" s="58"/>
      <c r="AG13" s="59"/>
      <c r="AH13" s="59"/>
      <c r="AI13" s="60"/>
      <c r="AJ13" s="117"/>
      <c r="AK13" s="118"/>
      <c r="AL13" s="2"/>
    </row>
    <row r="14" spans="1:38" ht="20.25" customHeight="1" x14ac:dyDescent="0.25">
      <c r="A14" s="11"/>
      <c r="B14" s="58"/>
      <c r="C14" s="59"/>
      <c r="D14" s="60"/>
      <c r="E14" s="29"/>
      <c r="F14" s="29"/>
      <c r="G14" s="2"/>
      <c r="H14" s="6"/>
      <c r="I14" s="2"/>
      <c r="J14" s="2"/>
      <c r="K14" s="6"/>
      <c r="L14" s="58"/>
      <c r="M14" s="59"/>
      <c r="N14" s="60"/>
      <c r="O14" s="61"/>
      <c r="P14" s="62"/>
      <c r="Q14" s="61"/>
      <c r="R14" s="62"/>
      <c r="S14" s="58"/>
      <c r="T14" s="60"/>
      <c r="U14" s="27"/>
      <c r="V14" s="6"/>
      <c r="W14" s="6" t="str">
        <f t="shared" si="0"/>
        <v>Null</v>
      </c>
      <c r="X14" s="7" t="b">
        <f t="shared" si="1"/>
        <v>0</v>
      </c>
      <c r="Y14" s="12" t="e">
        <f t="shared" si="2"/>
        <v>#VALUE!</v>
      </c>
      <c r="Z14" s="58"/>
      <c r="AA14" s="59"/>
      <c r="AB14" s="59"/>
      <c r="AC14" s="60"/>
      <c r="AD14" s="58"/>
      <c r="AE14" s="60"/>
      <c r="AF14" s="58"/>
      <c r="AG14" s="59"/>
      <c r="AH14" s="59"/>
      <c r="AI14" s="60"/>
      <c r="AJ14" s="117"/>
      <c r="AK14" s="118"/>
      <c r="AL14" s="2"/>
    </row>
    <row r="15" spans="1:38" ht="19.5" customHeight="1" x14ac:dyDescent="0.25">
      <c r="A15" s="11"/>
      <c r="B15" s="58"/>
      <c r="C15" s="59"/>
      <c r="D15" s="60"/>
      <c r="E15" s="29"/>
      <c r="F15" s="29"/>
      <c r="G15" s="2"/>
      <c r="H15" s="6"/>
      <c r="I15" s="2"/>
      <c r="J15" s="2"/>
      <c r="K15" s="6"/>
      <c r="L15" s="58"/>
      <c r="M15" s="59"/>
      <c r="N15" s="60"/>
      <c r="O15" s="61"/>
      <c r="P15" s="62"/>
      <c r="Q15" s="61"/>
      <c r="R15" s="62"/>
      <c r="S15" s="58"/>
      <c r="T15" s="60"/>
      <c r="U15" s="27"/>
      <c r="V15" s="6"/>
      <c r="W15" s="8" t="str">
        <f t="shared" si="0"/>
        <v>Null</v>
      </c>
      <c r="X15" s="7" t="b">
        <f t="shared" si="1"/>
        <v>0</v>
      </c>
      <c r="Y15" s="12" t="e">
        <f t="shared" si="2"/>
        <v>#VALUE!</v>
      </c>
      <c r="Z15" s="58"/>
      <c r="AA15" s="59"/>
      <c r="AB15" s="59"/>
      <c r="AC15" s="60"/>
      <c r="AD15" s="58"/>
      <c r="AE15" s="60"/>
      <c r="AF15" s="58"/>
      <c r="AG15" s="59"/>
      <c r="AH15" s="59"/>
      <c r="AI15" s="60"/>
      <c r="AJ15" s="117"/>
      <c r="AK15" s="118"/>
      <c r="AL15" s="2"/>
    </row>
    <row r="16" spans="1:38" ht="18" customHeight="1" x14ac:dyDescent="0.25">
      <c r="A16" s="11"/>
      <c r="B16" s="58"/>
      <c r="C16" s="59"/>
      <c r="D16" s="60"/>
      <c r="E16" s="29"/>
      <c r="F16" s="29"/>
      <c r="G16" s="2"/>
      <c r="H16" s="6"/>
      <c r="I16" s="2"/>
      <c r="J16" s="2"/>
      <c r="K16" s="6"/>
      <c r="L16" s="85"/>
      <c r="M16" s="86"/>
      <c r="N16" s="87"/>
      <c r="O16" s="61"/>
      <c r="P16" s="62"/>
      <c r="Q16" s="61"/>
      <c r="R16" s="62"/>
      <c r="S16" s="58"/>
      <c r="T16" s="60"/>
      <c r="U16" s="27"/>
      <c r="V16" s="6"/>
      <c r="W16" s="8" t="str">
        <f t="shared" si="0"/>
        <v>Null</v>
      </c>
      <c r="X16" s="7" t="b">
        <f t="shared" si="1"/>
        <v>0</v>
      </c>
      <c r="Y16" s="12" t="e">
        <f t="shared" si="2"/>
        <v>#VALUE!</v>
      </c>
      <c r="Z16" s="58"/>
      <c r="AA16" s="59"/>
      <c r="AB16" s="59"/>
      <c r="AC16" s="60"/>
      <c r="AD16" s="58"/>
      <c r="AE16" s="60"/>
      <c r="AF16" s="58"/>
      <c r="AG16" s="59"/>
      <c r="AH16" s="59"/>
      <c r="AI16" s="60"/>
      <c r="AJ16" s="117"/>
      <c r="AK16" s="118"/>
      <c r="AL16" s="2"/>
    </row>
    <row r="17" spans="1:38" ht="18.75" customHeight="1" x14ac:dyDescent="0.25">
      <c r="A17" s="11"/>
      <c r="B17" s="58"/>
      <c r="C17" s="59"/>
      <c r="D17" s="60"/>
      <c r="E17" s="11"/>
      <c r="F17" s="11"/>
      <c r="G17" s="2"/>
      <c r="H17" s="6"/>
      <c r="I17" s="2"/>
      <c r="J17" s="2"/>
      <c r="K17" s="6"/>
      <c r="L17" s="58"/>
      <c r="M17" s="59"/>
      <c r="N17" s="60"/>
      <c r="O17" s="61"/>
      <c r="P17" s="62"/>
      <c r="Q17" s="61"/>
      <c r="R17" s="62"/>
      <c r="S17" s="58"/>
      <c r="T17" s="60"/>
      <c r="U17" s="27"/>
      <c r="V17" s="6"/>
      <c r="W17" s="6" t="str">
        <f>IF(V17=1,"0%",IF(V17=2,"50%",IF(V17=3,"100%","Null")))</f>
        <v>Null</v>
      </c>
      <c r="X17" s="7" t="b">
        <f t="shared" si="1"/>
        <v>0</v>
      </c>
      <c r="Y17" s="12" t="e">
        <f t="shared" si="2"/>
        <v>#VALUE!</v>
      </c>
      <c r="Z17" s="58"/>
      <c r="AA17" s="59"/>
      <c r="AB17" s="59"/>
      <c r="AC17" s="60"/>
      <c r="AD17" s="58"/>
      <c r="AE17" s="60"/>
      <c r="AF17" s="58"/>
      <c r="AG17" s="59"/>
      <c r="AH17" s="59"/>
      <c r="AI17" s="60"/>
      <c r="AJ17" s="117"/>
      <c r="AK17" s="118"/>
      <c r="AL17" s="2"/>
    </row>
    <row r="18" spans="1:38" ht="16.5" customHeight="1" x14ac:dyDescent="0.25">
      <c r="A18" s="11"/>
      <c r="B18" s="58"/>
      <c r="C18" s="59"/>
      <c r="D18" s="60"/>
      <c r="E18" s="11"/>
      <c r="F18" s="11"/>
      <c r="G18" s="2"/>
      <c r="H18" s="6"/>
      <c r="I18" s="2"/>
      <c r="J18" s="2"/>
      <c r="K18" s="6"/>
      <c r="L18" s="58"/>
      <c r="M18" s="59"/>
      <c r="N18" s="60"/>
      <c r="O18" s="61"/>
      <c r="P18" s="62"/>
      <c r="Q18" s="61"/>
      <c r="R18" s="62"/>
      <c r="S18" s="58"/>
      <c r="T18" s="60"/>
      <c r="U18" s="27"/>
      <c r="V18" s="6"/>
      <c r="W18" s="6" t="str">
        <f t="shared" ref="W18:W21" si="3">IF(V18=1,"0%",IF(V18=2,"50%",IF(V18=3,"100%","Null")))</f>
        <v>Null</v>
      </c>
      <c r="X18" s="7" t="b">
        <f t="shared" si="1"/>
        <v>0</v>
      </c>
      <c r="Y18" s="12" t="e">
        <f t="shared" si="2"/>
        <v>#VALUE!</v>
      </c>
      <c r="Z18" s="58"/>
      <c r="AA18" s="59"/>
      <c r="AB18" s="59"/>
      <c r="AC18" s="60"/>
      <c r="AD18" s="58"/>
      <c r="AE18" s="60"/>
      <c r="AF18" s="58"/>
      <c r="AG18" s="59"/>
      <c r="AH18" s="59"/>
      <c r="AI18" s="60"/>
      <c r="AJ18" s="117"/>
      <c r="AK18" s="118"/>
      <c r="AL18" s="2"/>
    </row>
    <row r="19" spans="1:38" ht="20.25" customHeight="1" x14ac:dyDescent="0.25">
      <c r="A19" s="11"/>
      <c r="B19" s="58"/>
      <c r="C19" s="59"/>
      <c r="D19" s="60"/>
      <c r="E19" s="11"/>
      <c r="F19" s="11"/>
      <c r="G19" s="2"/>
      <c r="H19" s="6"/>
      <c r="I19" s="2"/>
      <c r="J19" s="2"/>
      <c r="K19" s="6"/>
      <c r="L19" s="58"/>
      <c r="M19" s="59"/>
      <c r="N19" s="60"/>
      <c r="O19" s="61"/>
      <c r="P19" s="62"/>
      <c r="Q19" s="61"/>
      <c r="R19" s="62"/>
      <c r="S19" s="58"/>
      <c r="T19" s="60"/>
      <c r="U19" s="27"/>
      <c r="V19" s="6"/>
      <c r="W19" s="6" t="str">
        <f t="shared" si="3"/>
        <v>Null</v>
      </c>
      <c r="X19" s="7" t="b">
        <f t="shared" si="1"/>
        <v>0</v>
      </c>
      <c r="Y19" s="12" t="e">
        <f t="shared" si="2"/>
        <v>#VALUE!</v>
      </c>
      <c r="Z19" s="58"/>
      <c r="AA19" s="59"/>
      <c r="AB19" s="59"/>
      <c r="AC19" s="60"/>
      <c r="AD19" s="58"/>
      <c r="AE19" s="60"/>
      <c r="AF19" s="58"/>
      <c r="AG19" s="59"/>
      <c r="AH19" s="59"/>
      <c r="AI19" s="60"/>
      <c r="AJ19" s="117"/>
      <c r="AK19" s="118"/>
      <c r="AL19" s="2"/>
    </row>
    <row r="20" spans="1:38" ht="19.5" customHeight="1" x14ac:dyDescent="0.25">
      <c r="A20" s="11"/>
      <c r="B20" s="58"/>
      <c r="C20" s="59"/>
      <c r="D20" s="60"/>
      <c r="E20" s="11"/>
      <c r="F20" s="11"/>
      <c r="G20" s="2"/>
      <c r="H20" s="2"/>
      <c r="I20" s="6"/>
      <c r="J20" s="2"/>
      <c r="K20" s="6"/>
      <c r="L20" s="58"/>
      <c r="M20" s="59"/>
      <c r="N20" s="60"/>
      <c r="O20" s="61"/>
      <c r="P20" s="62"/>
      <c r="Q20" s="61"/>
      <c r="R20" s="62"/>
      <c r="S20" s="58"/>
      <c r="T20" s="60"/>
      <c r="U20" s="27"/>
      <c r="V20" s="6"/>
      <c r="W20" s="6" t="str">
        <f t="shared" si="3"/>
        <v>Null</v>
      </c>
      <c r="X20" s="7" t="b">
        <f t="shared" si="1"/>
        <v>0</v>
      </c>
      <c r="Y20" s="12" t="e">
        <f t="shared" si="2"/>
        <v>#VALUE!</v>
      </c>
      <c r="Z20" s="58"/>
      <c r="AA20" s="59"/>
      <c r="AB20" s="59"/>
      <c r="AC20" s="60"/>
      <c r="AD20" s="58"/>
      <c r="AE20" s="60"/>
      <c r="AF20" s="58"/>
      <c r="AG20" s="59"/>
      <c r="AH20" s="59"/>
      <c r="AI20" s="60"/>
      <c r="AJ20" s="117"/>
      <c r="AK20" s="118"/>
      <c r="AL20" s="2"/>
    </row>
    <row r="21" spans="1:38" ht="19.5" customHeight="1" x14ac:dyDescent="0.25">
      <c r="A21" s="11"/>
      <c r="B21" s="58"/>
      <c r="C21" s="59"/>
      <c r="D21" s="60"/>
      <c r="E21" s="11"/>
      <c r="F21" s="11"/>
      <c r="G21" s="2"/>
      <c r="H21" s="6"/>
      <c r="I21" s="2"/>
      <c r="J21" s="2"/>
      <c r="K21" s="6"/>
      <c r="L21" s="58"/>
      <c r="M21" s="59"/>
      <c r="N21" s="60"/>
      <c r="O21" s="61"/>
      <c r="P21" s="62"/>
      <c r="Q21" s="61"/>
      <c r="R21" s="62"/>
      <c r="S21" s="58"/>
      <c r="T21" s="60"/>
      <c r="U21" s="27"/>
      <c r="V21" s="6"/>
      <c r="W21" s="6" t="str">
        <f t="shared" si="3"/>
        <v>Null</v>
      </c>
      <c r="X21" s="7" t="b">
        <f t="shared" si="1"/>
        <v>0</v>
      </c>
      <c r="Y21" s="12" t="e">
        <f t="shared" si="2"/>
        <v>#VALUE!</v>
      </c>
      <c r="Z21" s="58"/>
      <c r="AA21" s="59"/>
      <c r="AB21" s="59"/>
      <c r="AC21" s="60"/>
      <c r="AD21" s="58"/>
      <c r="AE21" s="60"/>
      <c r="AF21" s="58"/>
      <c r="AG21" s="59"/>
      <c r="AH21" s="59"/>
      <c r="AI21" s="60"/>
      <c r="AJ21" s="117"/>
      <c r="AK21" s="118"/>
      <c r="AL21" s="2"/>
    </row>
    <row r="22" spans="1:38" ht="20.25" customHeight="1" x14ac:dyDescent="0.25">
      <c r="A22" s="9"/>
      <c r="B22" s="9"/>
      <c r="C22" s="9"/>
      <c r="D22" s="9"/>
      <c r="E22" s="9"/>
      <c r="F22" s="9"/>
      <c r="G22" s="9"/>
      <c r="H22" s="9"/>
      <c r="I22" s="9"/>
      <c r="J22" s="9"/>
      <c r="K22" s="9"/>
      <c r="L22" s="9"/>
      <c r="M22" s="9"/>
      <c r="N22" s="9"/>
      <c r="O22" s="9"/>
      <c r="P22" s="9"/>
      <c r="Q22" s="9"/>
      <c r="R22" s="9"/>
      <c r="S22" s="9"/>
      <c r="T22" s="9"/>
      <c r="U22" s="9"/>
      <c r="V22" s="9"/>
      <c r="W22" s="9"/>
      <c r="X22" s="13">
        <f>SUM(X12:X21)</f>
        <v>0</v>
      </c>
      <c r="Y22" s="9"/>
      <c r="Z22" s="9"/>
      <c r="AA22" s="9"/>
      <c r="AB22" s="9"/>
      <c r="AC22" s="9"/>
      <c r="AD22" s="9"/>
      <c r="AE22" s="9"/>
      <c r="AF22" s="9"/>
      <c r="AG22" s="9"/>
      <c r="AH22" s="9"/>
      <c r="AI22" s="9"/>
      <c r="AJ22" s="9"/>
      <c r="AK22" s="9"/>
      <c r="AL22" s="9"/>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Z17:AC17"/>
    <mergeCell ref="AD17:AE17"/>
    <mergeCell ref="AF17:AI17"/>
    <mergeCell ref="AJ17:AK17"/>
    <mergeCell ref="Z18:AC18"/>
    <mergeCell ref="AD18:AE18"/>
    <mergeCell ref="AF18:AI18"/>
    <mergeCell ref="AJ18:AK18"/>
    <mergeCell ref="Z19:AC19"/>
    <mergeCell ref="AD19:AE19"/>
    <mergeCell ref="AF19:AI19"/>
    <mergeCell ref="AJ19:AK19"/>
    <mergeCell ref="AJ14:AK14"/>
    <mergeCell ref="Z15:AC15"/>
    <mergeCell ref="AD15:AE15"/>
    <mergeCell ref="AF15:AI15"/>
    <mergeCell ref="AJ15:AK15"/>
    <mergeCell ref="Z16:AC16"/>
    <mergeCell ref="AD16:AE16"/>
    <mergeCell ref="AF16:AI16"/>
    <mergeCell ref="AJ16:AK16"/>
    <mergeCell ref="AL10:AL11"/>
    <mergeCell ref="Z12:AC12"/>
    <mergeCell ref="AD12:AE12"/>
    <mergeCell ref="AF12:AI12"/>
    <mergeCell ref="AJ12:AK12"/>
    <mergeCell ref="Z13:AC13"/>
    <mergeCell ref="AD13:AE13"/>
    <mergeCell ref="AF13:AI13"/>
    <mergeCell ref="AJ13:AK13"/>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O17:P17"/>
    <mergeCell ref="Q17:R17"/>
    <mergeCell ref="S17:T17"/>
    <mergeCell ref="O16:P16"/>
    <mergeCell ref="Q15:R15"/>
    <mergeCell ref="S15:T15"/>
    <mergeCell ref="Q16:R16"/>
    <mergeCell ref="S16:T16"/>
    <mergeCell ref="O15:P15"/>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4"/>
  <sheetViews>
    <sheetView tabSelected="1" view="pageBreakPreview" topLeftCell="A4" zoomScale="90" zoomScaleNormal="90" zoomScaleSheetLayoutView="90" workbookViewId="0">
      <selection activeCell="D4" sqref="D4:E4"/>
    </sheetView>
  </sheetViews>
  <sheetFormatPr baseColWidth="10" defaultColWidth="11.42578125" defaultRowHeight="14.25" x14ac:dyDescent="0.2"/>
  <cols>
    <col min="1" max="1" width="14.7109375" style="37" customWidth="1"/>
    <col min="2" max="2" width="12.5703125" style="19" customWidth="1"/>
    <col min="3" max="3" width="28.7109375" style="57" customWidth="1"/>
    <col min="4" max="4" width="24.42578125" style="19" customWidth="1"/>
    <col min="5" max="5" width="36" style="19" customWidth="1"/>
    <col min="6" max="6" width="5.42578125" style="21" customWidth="1"/>
    <col min="7" max="7" width="5.7109375" style="21" customWidth="1"/>
    <col min="8" max="8" width="34.5703125" style="21" customWidth="1"/>
    <col min="9" max="9" width="28.7109375" style="19" customWidth="1"/>
    <col min="10" max="10" width="5.7109375" style="19" customWidth="1"/>
    <col min="11" max="11" width="8" style="19" customWidth="1"/>
    <col min="12" max="12" width="10.28515625" style="19" customWidth="1"/>
    <col min="13" max="13" width="19.7109375" style="19" customWidth="1"/>
    <col min="14" max="16384" width="11.42578125" style="19"/>
  </cols>
  <sheetData>
    <row r="1" spans="1:55" ht="41.25" customHeight="1" x14ac:dyDescent="0.2">
      <c r="A1" s="125"/>
      <c r="B1" s="125"/>
      <c r="C1" s="119" t="s">
        <v>40</v>
      </c>
      <c r="D1" s="120"/>
      <c r="E1" s="120"/>
      <c r="F1" s="120"/>
      <c r="G1" s="120"/>
      <c r="H1" s="120"/>
      <c r="I1" s="120"/>
      <c r="J1" s="120"/>
      <c r="K1" s="121"/>
      <c r="L1" s="14" t="s">
        <v>1</v>
      </c>
      <c r="M1" s="15" t="s">
        <v>41</v>
      </c>
    </row>
    <row r="2" spans="1:55" ht="32.25" customHeight="1" x14ac:dyDescent="0.2">
      <c r="A2" s="125"/>
      <c r="B2" s="125"/>
      <c r="C2" s="122"/>
      <c r="D2" s="123"/>
      <c r="E2" s="123"/>
      <c r="F2" s="123"/>
      <c r="G2" s="123"/>
      <c r="H2" s="123"/>
      <c r="I2" s="123"/>
      <c r="J2" s="123"/>
      <c r="K2" s="124"/>
      <c r="L2" s="14" t="s">
        <v>3</v>
      </c>
      <c r="M2" s="15" t="s">
        <v>4</v>
      </c>
    </row>
    <row r="3" spans="1:55" ht="23.25" customHeight="1" thickBot="1" x14ac:dyDescent="0.25">
      <c r="A3" s="36"/>
      <c r="B3" s="26"/>
      <c r="C3" s="16"/>
      <c r="D3" s="16"/>
      <c r="E3" s="16"/>
      <c r="F3" s="16"/>
      <c r="G3" s="16"/>
      <c r="H3" s="16"/>
      <c r="I3" s="16"/>
      <c r="J3" s="16"/>
      <c r="K3" s="16"/>
      <c r="L3" s="17"/>
      <c r="M3" s="18"/>
    </row>
    <row r="4" spans="1:55" ht="20.25" customHeight="1" thickBot="1" x14ac:dyDescent="0.25">
      <c r="A4" s="156" t="s">
        <v>42</v>
      </c>
      <c r="B4" s="157"/>
      <c r="C4" s="158"/>
      <c r="D4" s="128" t="s">
        <v>43</v>
      </c>
      <c r="E4" s="129"/>
      <c r="F4" s="135" t="s">
        <v>44</v>
      </c>
      <c r="G4" s="136"/>
      <c r="H4" s="137"/>
      <c r="I4" s="138"/>
      <c r="J4" s="139" t="s">
        <v>45</v>
      </c>
      <c r="K4" s="140"/>
      <c r="L4" s="140"/>
      <c r="M4" s="141"/>
    </row>
    <row r="5" spans="1:55" ht="20.25" customHeight="1" thickBot="1" x14ac:dyDescent="0.25">
      <c r="A5" s="156" t="s">
        <v>46</v>
      </c>
      <c r="B5" s="157"/>
      <c r="C5" s="158"/>
      <c r="D5" s="134" t="s">
        <v>47</v>
      </c>
      <c r="E5" s="134"/>
      <c r="F5" s="145" t="s">
        <v>48</v>
      </c>
      <c r="G5" s="146"/>
      <c r="H5" s="146"/>
      <c r="I5" s="147"/>
      <c r="J5" s="142" t="s">
        <v>49</v>
      </c>
      <c r="K5" s="143"/>
      <c r="L5" s="143"/>
      <c r="M5" s="144"/>
    </row>
    <row r="6" spans="1:55" ht="12" customHeight="1" thickBot="1" x14ac:dyDescent="0.25">
      <c r="A6" s="159"/>
      <c r="B6" s="159"/>
      <c r="C6" s="159"/>
      <c r="D6" s="159"/>
      <c r="E6" s="159"/>
      <c r="F6" s="159"/>
      <c r="G6" s="159"/>
      <c r="H6" s="159"/>
      <c r="I6" s="159"/>
      <c r="J6" s="159"/>
      <c r="K6" s="159"/>
      <c r="L6" s="159"/>
      <c r="M6" s="159"/>
    </row>
    <row r="7" spans="1:55" ht="19.5" customHeight="1" thickBot="1" x14ac:dyDescent="0.25">
      <c r="A7" s="30"/>
      <c r="B7" s="30"/>
      <c r="C7" s="33"/>
      <c r="D7" s="30"/>
      <c r="E7" s="30"/>
      <c r="F7" s="30"/>
      <c r="G7" s="30"/>
      <c r="H7" s="31" t="s">
        <v>50</v>
      </c>
      <c r="I7" s="32" t="s">
        <v>51</v>
      </c>
      <c r="J7" s="30"/>
      <c r="K7" s="30"/>
      <c r="L7" s="30"/>
      <c r="M7" s="30"/>
    </row>
    <row r="8" spans="1:55" ht="51" customHeight="1" thickBot="1" x14ac:dyDescent="0.25">
      <c r="A8" s="154" t="s">
        <v>52</v>
      </c>
      <c r="B8" s="155"/>
      <c r="C8" s="162" t="s">
        <v>53</v>
      </c>
      <c r="D8" s="160" t="s">
        <v>54</v>
      </c>
      <c r="E8" s="160" t="s">
        <v>55</v>
      </c>
      <c r="F8" s="130" t="s">
        <v>56</v>
      </c>
      <c r="G8" s="130" t="s">
        <v>57</v>
      </c>
      <c r="H8" s="160" t="s">
        <v>58</v>
      </c>
      <c r="I8" s="132" t="s">
        <v>59</v>
      </c>
      <c r="J8" s="130" t="s">
        <v>60</v>
      </c>
      <c r="K8" s="130" t="s">
        <v>61</v>
      </c>
      <c r="L8" s="130" t="s">
        <v>62</v>
      </c>
      <c r="M8" s="164" t="s">
        <v>63</v>
      </c>
      <c r="BA8" s="19" t="s">
        <v>47</v>
      </c>
    </row>
    <row r="9" spans="1:55" ht="42.75" customHeight="1" thickBot="1" x14ac:dyDescent="0.25">
      <c r="A9" s="39" t="s">
        <v>64</v>
      </c>
      <c r="B9" s="40" t="s">
        <v>65</v>
      </c>
      <c r="C9" s="163"/>
      <c r="D9" s="161"/>
      <c r="E9" s="161"/>
      <c r="F9" s="131"/>
      <c r="G9" s="131"/>
      <c r="H9" s="161"/>
      <c r="I9" s="133"/>
      <c r="J9" s="131"/>
      <c r="K9" s="131"/>
      <c r="L9" s="131"/>
      <c r="M9" s="165"/>
      <c r="BA9" s="19" t="s">
        <v>66</v>
      </c>
    </row>
    <row r="10" spans="1:55" ht="217.5" customHeight="1" x14ac:dyDescent="0.2">
      <c r="A10" s="41" t="s">
        <v>67</v>
      </c>
      <c r="B10" s="38" t="s">
        <v>68</v>
      </c>
      <c r="C10" s="38" t="s">
        <v>69</v>
      </c>
      <c r="D10" s="38" t="s">
        <v>70</v>
      </c>
      <c r="E10" s="38" t="s">
        <v>71</v>
      </c>
      <c r="F10" s="42">
        <v>45293</v>
      </c>
      <c r="G10" s="42" t="s">
        <v>72</v>
      </c>
      <c r="H10" s="42"/>
      <c r="I10" s="43"/>
      <c r="J10" s="44">
        <f>100/6</f>
        <v>16.666666666666668</v>
      </c>
      <c r="K10" s="45">
        <v>0</v>
      </c>
      <c r="L10" s="46">
        <f>(J10*K10)/100</f>
        <v>0</v>
      </c>
      <c r="M10" s="47" t="s">
        <v>73</v>
      </c>
      <c r="BA10" s="25" t="s">
        <v>74</v>
      </c>
    </row>
    <row r="11" spans="1:55" ht="187.5" customHeight="1" x14ac:dyDescent="0.2">
      <c r="A11" s="48" t="s">
        <v>67</v>
      </c>
      <c r="B11" s="51" t="s">
        <v>75</v>
      </c>
      <c r="C11" s="51" t="s">
        <v>76</v>
      </c>
      <c r="D11" s="148" t="s">
        <v>77</v>
      </c>
      <c r="E11" s="51" t="s">
        <v>78</v>
      </c>
      <c r="F11" s="52">
        <v>45236</v>
      </c>
      <c r="G11" s="52">
        <v>45240</v>
      </c>
      <c r="H11" s="52"/>
      <c r="I11" s="51"/>
      <c r="J11" s="53">
        <f>100/10</f>
        <v>10</v>
      </c>
      <c r="K11" s="54">
        <v>0</v>
      </c>
      <c r="L11" s="49">
        <f>(J11*K11)/100</f>
        <v>0</v>
      </c>
      <c r="M11" s="55" t="s">
        <v>73</v>
      </c>
      <c r="BA11" s="25" t="s">
        <v>79</v>
      </c>
    </row>
    <row r="12" spans="1:55" ht="225.75" customHeight="1" x14ac:dyDescent="0.2">
      <c r="A12" s="48" t="s">
        <v>67</v>
      </c>
      <c r="B12" s="51" t="s">
        <v>80</v>
      </c>
      <c r="C12" s="51" t="s">
        <v>81</v>
      </c>
      <c r="D12" s="148"/>
      <c r="E12" s="51" t="s">
        <v>82</v>
      </c>
      <c r="F12" s="52">
        <v>45292</v>
      </c>
      <c r="G12" s="52">
        <v>45337</v>
      </c>
      <c r="H12" s="52"/>
      <c r="I12" s="51"/>
      <c r="J12" s="53">
        <f t="shared" ref="J12:J17" si="0">100/10</f>
        <v>10</v>
      </c>
      <c r="K12" s="54">
        <v>0</v>
      </c>
      <c r="L12" s="49">
        <f t="shared" ref="L12:L17" si="1">(J12*K12)/100</f>
        <v>0</v>
      </c>
      <c r="M12" s="55" t="s">
        <v>73</v>
      </c>
      <c r="BA12" s="25" t="s">
        <v>83</v>
      </c>
      <c r="BB12" s="20"/>
      <c r="BC12" s="20"/>
    </row>
    <row r="13" spans="1:55" ht="124.5" customHeight="1" x14ac:dyDescent="0.2">
      <c r="A13" s="48" t="s">
        <v>67</v>
      </c>
      <c r="B13" s="51" t="s">
        <v>84</v>
      </c>
      <c r="C13" s="51" t="s">
        <v>85</v>
      </c>
      <c r="D13" s="148"/>
      <c r="E13" s="51" t="s">
        <v>86</v>
      </c>
      <c r="F13" s="52" t="s">
        <v>87</v>
      </c>
      <c r="G13" s="52" t="s">
        <v>87</v>
      </c>
      <c r="H13" s="52"/>
      <c r="I13" s="51"/>
      <c r="J13" s="53">
        <f t="shared" si="0"/>
        <v>10</v>
      </c>
      <c r="K13" s="54">
        <v>0</v>
      </c>
      <c r="L13" s="49">
        <f t="shared" si="1"/>
        <v>0</v>
      </c>
      <c r="M13" s="55" t="s">
        <v>73</v>
      </c>
      <c r="BA13" s="25" t="s">
        <v>88</v>
      </c>
      <c r="BB13" s="20"/>
      <c r="BC13" s="20"/>
    </row>
    <row r="14" spans="1:55" s="20" customFormat="1" ht="111" customHeight="1" x14ac:dyDescent="0.2">
      <c r="A14" s="48" t="s">
        <v>67</v>
      </c>
      <c r="B14" s="51" t="s">
        <v>89</v>
      </c>
      <c r="C14" s="51" t="s">
        <v>90</v>
      </c>
      <c r="D14" s="148"/>
      <c r="E14" s="150" t="s">
        <v>91</v>
      </c>
      <c r="F14" s="172">
        <v>45338</v>
      </c>
      <c r="G14" s="172">
        <v>45338</v>
      </c>
      <c r="H14" s="172"/>
      <c r="I14" s="174"/>
      <c r="J14" s="176">
        <f t="shared" si="0"/>
        <v>10</v>
      </c>
      <c r="K14" s="166">
        <v>0</v>
      </c>
      <c r="L14" s="168">
        <f t="shared" si="1"/>
        <v>0</v>
      </c>
      <c r="M14" s="170" t="s">
        <v>73</v>
      </c>
      <c r="BA14" s="25" t="s">
        <v>92</v>
      </c>
      <c r="BB14" s="19"/>
      <c r="BC14" s="19"/>
    </row>
    <row r="15" spans="1:55" s="20" customFormat="1" ht="120" customHeight="1" x14ac:dyDescent="0.2">
      <c r="A15" s="48" t="s">
        <v>67</v>
      </c>
      <c r="B15" s="51" t="s">
        <v>93</v>
      </c>
      <c r="C15" s="51" t="s">
        <v>94</v>
      </c>
      <c r="D15" s="148"/>
      <c r="E15" s="153"/>
      <c r="F15" s="181"/>
      <c r="G15" s="181"/>
      <c r="H15" s="181"/>
      <c r="I15" s="182"/>
      <c r="J15" s="183"/>
      <c r="K15" s="167"/>
      <c r="L15" s="169"/>
      <c r="M15" s="171"/>
      <c r="BA15" s="20" t="s">
        <v>95</v>
      </c>
    </row>
    <row r="16" spans="1:55" s="34" customFormat="1" ht="143.25" customHeight="1" x14ac:dyDescent="0.2">
      <c r="A16" s="48" t="s">
        <v>67</v>
      </c>
      <c r="B16" s="51"/>
      <c r="C16" s="51" t="s">
        <v>96</v>
      </c>
      <c r="D16" s="148"/>
      <c r="E16" s="150" t="s">
        <v>97</v>
      </c>
      <c r="F16" s="52"/>
      <c r="G16" s="52"/>
      <c r="H16" s="52"/>
      <c r="I16" s="51"/>
      <c r="J16" s="53">
        <f t="shared" si="0"/>
        <v>10</v>
      </c>
      <c r="K16" s="54">
        <v>0</v>
      </c>
      <c r="L16" s="49">
        <f t="shared" si="1"/>
        <v>0</v>
      </c>
      <c r="M16" s="55" t="s">
        <v>73</v>
      </c>
      <c r="BA16" s="35" t="s">
        <v>98</v>
      </c>
    </row>
    <row r="17" spans="1:13" ht="163.5" customHeight="1" x14ac:dyDescent="0.2">
      <c r="A17" s="48" t="s">
        <v>67</v>
      </c>
      <c r="B17" s="51" t="s">
        <v>99</v>
      </c>
      <c r="C17" s="51" t="s">
        <v>100</v>
      </c>
      <c r="D17" s="148"/>
      <c r="E17" s="151"/>
      <c r="F17" s="172" t="s">
        <v>87</v>
      </c>
      <c r="G17" s="172" t="s">
        <v>87</v>
      </c>
      <c r="H17" s="172"/>
      <c r="I17" s="174"/>
      <c r="J17" s="176">
        <f t="shared" si="0"/>
        <v>10</v>
      </c>
      <c r="K17" s="166">
        <v>0</v>
      </c>
      <c r="L17" s="168">
        <f t="shared" si="1"/>
        <v>0</v>
      </c>
      <c r="M17" s="170" t="s">
        <v>73</v>
      </c>
    </row>
    <row r="18" spans="1:13" ht="164.25" customHeight="1" thickBot="1" x14ac:dyDescent="0.25">
      <c r="A18" s="50" t="s">
        <v>67</v>
      </c>
      <c r="B18" s="56" t="s">
        <v>101</v>
      </c>
      <c r="C18" s="56" t="s">
        <v>102</v>
      </c>
      <c r="D18" s="149"/>
      <c r="E18" s="152"/>
      <c r="F18" s="173"/>
      <c r="G18" s="173"/>
      <c r="H18" s="173"/>
      <c r="I18" s="175"/>
      <c r="J18" s="177"/>
      <c r="K18" s="178"/>
      <c r="L18" s="179"/>
      <c r="M18" s="180"/>
    </row>
    <row r="19" spans="1:13" ht="33.75" customHeight="1" x14ac:dyDescent="0.25">
      <c r="I19" s="127" t="s">
        <v>103</v>
      </c>
      <c r="J19" s="127"/>
      <c r="K19" s="127"/>
      <c r="L19" s="24">
        <f>SUM(L10:L18)</f>
        <v>0</v>
      </c>
    </row>
    <row r="20" spans="1:13" ht="33" customHeight="1" x14ac:dyDescent="0.25">
      <c r="I20" s="22"/>
      <c r="J20" s="22"/>
      <c r="K20" s="22"/>
      <c r="L20" s="23"/>
    </row>
    <row r="21" spans="1:13" ht="39.75" customHeight="1" x14ac:dyDescent="0.2">
      <c r="A21" s="126"/>
      <c r="B21" s="126"/>
      <c r="C21" s="126"/>
      <c r="D21" s="126"/>
      <c r="E21" s="126"/>
      <c r="F21" s="126"/>
      <c r="G21" s="126"/>
      <c r="H21" s="126"/>
      <c r="I21" s="126"/>
      <c r="J21" s="126"/>
      <c r="K21" s="126"/>
      <c r="L21" s="126"/>
      <c r="M21" s="126"/>
    </row>
    <row r="22" spans="1:13" ht="17.25" customHeight="1" x14ac:dyDescent="0.2"/>
    <row r="23" spans="1:13" ht="29.25" customHeight="1" x14ac:dyDescent="0.2"/>
    <row r="24" spans="1:13" ht="29.25" customHeight="1" x14ac:dyDescent="0.2"/>
    <row r="25" spans="1:13" ht="29.25" customHeight="1" x14ac:dyDescent="0.2"/>
    <row r="26" spans="1:13" ht="18.75" customHeight="1" x14ac:dyDescent="0.2"/>
    <row r="27" spans="1:13" ht="53.25" customHeight="1" x14ac:dyDescent="0.2"/>
    <row r="28" spans="1:13" ht="78.75" customHeight="1" x14ac:dyDescent="0.2"/>
    <row r="29" spans="1:13" ht="25.5" customHeight="1" x14ac:dyDescent="0.2"/>
    <row r="30" spans="1:13" ht="25.5" customHeight="1" x14ac:dyDescent="0.2"/>
    <row r="31" spans="1:13" ht="31.5" customHeight="1" x14ac:dyDescent="0.2"/>
    <row r="32" spans="1:13" ht="21" customHeight="1" x14ac:dyDescent="0.2"/>
    <row r="33" spans="6:8" ht="21" customHeight="1" x14ac:dyDescent="0.2"/>
    <row r="34" spans="6:8" ht="20.25" customHeight="1" x14ac:dyDescent="0.2">
      <c r="F34" s="19"/>
      <c r="G34" s="19"/>
      <c r="H34" s="19"/>
    </row>
    <row r="35" spans="6:8" ht="21.75" customHeight="1" x14ac:dyDescent="0.2">
      <c r="F35" s="19"/>
      <c r="G35" s="19"/>
      <c r="H35" s="19"/>
    </row>
    <row r="36" spans="6:8" ht="17.25" customHeight="1" x14ac:dyDescent="0.2">
      <c r="F36" s="19"/>
      <c r="G36" s="19"/>
      <c r="H36" s="19"/>
    </row>
    <row r="37" spans="6:8" ht="18" customHeight="1" x14ac:dyDescent="0.2">
      <c r="F37" s="19"/>
      <c r="G37" s="19"/>
      <c r="H37" s="19"/>
    </row>
    <row r="38" spans="6:8" ht="18" customHeight="1" x14ac:dyDescent="0.2">
      <c r="F38" s="19"/>
      <c r="G38" s="19"/>
      <c r="H38" s="19"/>
    </row>
    <row r="39" spans="6:8" ht="22.5" customHeight="1" x14ac:dyDescent="0.2">
      <c r="F39" s="19"/>
      <c r="G39" s="19"/>
      <c r="H39" s="19"/>
    </row>
    <row r="40" spans="6:8" ht="21" customHeight="1" x14ac:dyDescent="0.2">
      <c r="F40" s="19"/>
      <c r="G40" s="19"/>
      <c r="H40" s="19"/>
    </row>
    <row r="41" spans="6:8" ht="20.25" customHeight="1" x14ac:dyDescent="0.2">
      <c r="F41" s="19"/>
      <c r="G41" s="19"/>
      <c r="H41" s="19"/>
    </row>
    <row r="42" spans="6:8" ht="19.5" customHeight="1" x14ac:dyDescent="0.2">
      <c r="F42" s="19"/>
      <c r="G42" s="19"/>
      <c r="H42" s="19"/>
    </row>
    <row r="43" spans="6:8" ht="20.25" customHeight="1" x14ac:dyDescent="0.2">
      <c r="F43" s="19"/>
      <c r="G43" s="19"/>
      <c r="H43" s="19"/>
    </row>
    <row r="44" spans="6:8" ht="21" customHeight="1" x14ac:dyDescent="0.2">
      <c r="F44" s="19"/>
      <c r="G44" s="19"/>
      <c r="H44" s="19"/>
    </row>
    <row r="45" spans="6:8" ht="18" customHeight="1" x14ac:dyDescent="0.2">
      <c r="F45" s="19"/>
      <c r="G45" s="19"/>
      <c r="H45" s="19"/>
    </row>
    <row r="46" spans="6:8" ht="19.5" customHeight="1" x14ac:dyDescent="0.2">
      <c r="F46" s="19"/>
      <c r="G46" s="19"/>
      <c r="H46" s="19"/>
    </row>
    <row r="47" spans="6:8" ht="18" customHeight="1" x14ac:dyDescent="0.2">
      <c r="F47" s="19"/>
      <c r="G47" s="19"/>
      <c r="H47" s="19"/>
    </row>
    <row r="48" spans="6:8" ht="27.75" customHeight="1" x14ac:dyDescent="0.2">
      <c r="F48" s="19"/>
      <c r="G48" s="19"/>
      <c r="H48" s="19"/>
    </row>
    <row r="49" spans="6:8" ht="21.75" customHeight="1" x14ac:dyDescent="0.2">
      <c r="F49" s="19"/>
      <c r="G49" s="19"/>
      <c r="H49" s="19"/>
    </row>
    <row r="50" spans="6:8" ht="24" customHeight="1" x14ac:dyDescent="0.2">
      <c r="F50" s="19"/>
      <c r="G50" s="19"/>
      <c r="H50" s="19"/>
    </row>
    <row r="51" spans="6:8" ht="18" customHeight="1" x14ac:dyDescent="0.2">
      <c r="F51" s="19"/>
      <c r="G51" s="19"/>
      <c r="H51" s="19"/>
    </row>
    <row r="52" spans="6:8" ht="21" customHeight="1" x14ac:dyDescent="0.2">
      <c r="F52" s="19"/>
      <c r="G52" s="19"/>
      <c r="H52" s="19"/>
    </row>
    <row r="53" spans="6:8" ht="18.75" customHeight="1" x14ac:dyDescent="0.2">
      <c r="F53" s="19"/>
      <c r="G53" s="19"/>
      <c r="H53" s="19"/>
    </row>
    <row r="54" spans="6:8" ht="24" customHeight="1" x14ac:dyDescent="0.2">
      <c r="F54" s="19"/>
      <c r="G54" s="19"/>
      <c r="H54" s="19"/>
    </row>
    <row r="55" spans="6:8" ht="27" customHeight="1" x14ac:dyDescent="0.2">
      <c r="F55" s="19"/>
      <c r="G55" s="19"/>
      <c r="H55" s="19"/>
    </row>
    <row r="56" spans="6:8" ht="25.5" customHeight="1" x14ac:dyDescent="0.2">
      <c r="F56" s="19"/>
      <c r="G56" s="19"/>
      <c r="H56" s="19"/>
    </row>
    <row r="57" spans="6:8" ht="18" customHeight="1" x14ac:dyDescent="0.2">
      <c r="F57" s="19"/>
      <c r="G57" s="19"/>
      <c r="H57" s="19"/>
    </row>
    <row r="58" spans="6:8" ht="18" customHeight="1" x14ac:dyDescent="0.2">
      <c r="F58" s="19"/>
      <c r="G58" s="19"/>
      <c r="H58" s="19"/>
    </row>
    <row r="59" spans="6:8" ht="18.75" customHeight="1" x14ac:dyDescent="0.2">
      <c r="F59" s="19"/>
      <c r="G59" s="19"/>
      <c r="H59" s="19"/>
    </row>
    <row r="60" spans="6:8" ht="15" customHeight="1" x14ac:dyDescent="0.2">
      <c r="F60" s="19"/>
      <c r="G60" s="19"/>
      <c r="H60" s="19"/>
    </row>
    <row r="61" spans="6:8" ht="23.25" customHeight="1" x14ac:dyDescent="0.2">
      <c r="F61" s="19"/>
      <c r="G61" s="19"/>
      <c r="H61" s="19"/>
    </row>
    <row r="62" spans="6:8" ht="21" customHeight="1" x14ac:dyDescent="0.2">
      <c r="F62" s="19"/>
      <c r="G62" s="19"/>
      <c r="H62" s="19"/>
    </row>
    <row r="63" spans="6:8" ht="19.5" customHeight="1" x14ac:dyDescent="0.2">
      <c r="F63" s="19"/>
      <c r="G63" s="19"/>
      <c r="H63" s="19"/>
    </row>
    <row r="64" spans="6:8" ht="17.25" customHeight="1" x14ac:dyDescent="0.2">
      <c r="F64" s="19"/>
      <c r="G64" s="19"/>
      <c r="H64" s="19"/>
    </row>
  </sheetData>
  <dataConsolidate/>
  <mergeCells count="44">
    <mergeCell ref="K14:K15"/>
    <mergeCell ref="L14:L15"/>
    <mergeCell ref="M14:M15"/>
    <mergeCell ref="F17:F18"/>
    <mergeCell ref="G17:G18"/>
    <mergeCell ref="H17:H18"/>
    <mergeCell ref="I17:I18"/>
    <mergeCell ref="J17:J18"/>
    <mergeCell ref="K17:K18"/>
    <mergeCell ref="L17:L18"/>
    <mergeCell ref="M17:M18"/>
    <mergeCell ref="F14:F15"/>
    <mergeCell ref="G14:G15"/>
    <mergeCell ref="H14:H15"/>
    <mergeCell ref="I14:I15"/>
    <mergeCell ref="J14:J15"/>
    <mergeCell ref="A8:B8"/>
    <mergeCell ref="A4:C4"/>
    <mergeCell ref="A5:C5"/>
    <mergeCell ref="A6:M6"/>
    <mergeCell ref="G8:G9"/>
    <mergeCell ref="F8:F9"/>
    <mergeCell ref="E8:E9"/>
    <mergeCell ref="D8:D9"/>
    <mergeCell ref="C8:C9"/>
    <mergeCell ref="M8:M9"/>
    <mergeCell ref="L8:L9"/>
    <mergeCell ref="H8:H9"/>
    <mergeCell ref="C1:K2"/>
    <mergeCell ref="A1:B2"/>
    <mergeCell ref="A21:M21"/>
    <mergeCell ref="I19:K19"/>
    <mergeCell ref="D4:E4"/>
    <mergeCell ref="K8:K9"/>
    <mergeCell ref="J8:J9"/>
    <mergeCell ref="I8:I9"/>
    <mergeCell ref="D5:E5"/>
    <mergeCell ref="F4:I4"/>
    <mergeCell ref="J4:M4"/>
    <mergeCell ref="J5:M5"/>
    <mergeCell ref="F5:I5"/>
    <mergeCell ref="D11:D18"/>
    <mergeCell ref="E16:E18"/>
    <mergeCell ref="E14:E15"/>
  </mergeCells>
  <conditionalFormatting sqref="F10:H10 G13:H13 B10 B13:B18 F12:F13 E10:E14 E16">
    <cfRule type="expression" priority="24">
      <formula>"si numero (1=0%); sino numero (2=50%); sino numero (3=100%)"</formula>
    </cfRule>
  </conditionalFormatting>
  <conditionalFormatting sqref="G12:H12">
    <cfRule type="expression" priority="22">
      <formula>"si numero (1=0%); sino numero (2=50%); sino numero (3=100%)"</formula>
    </cfRule>
  </conditionalFormatting>
  <conditionalFormatting sqref="F14">
    <cfRule type="expression" priority="21">
      <formula>"si numero (1=0%); sino numero (2=50%); sino numero (3=100%)"</formula>
    </cfRule>
  </conditionalFormatting>
  <conditionalFormatting sqref="F16">
    <cfRule type="expression" priority="19">
      <formula>"si numero (1=0%); sino numero (2=50%); sino numero (3=100%)"</formula>
    </cfRule>
  </conditionalFormatting>
  <conditionalFormatting sqref="F17">
    <cfRule type="expression" priority="18">
      <formula>"si numero (1=0%); sino numero (2=50%); sino numero (3=100%)"</formula>
    </cfRule>
  </conditionalFormatting>
  <conditionalFormatting sqref="H14">
    <cfRule type="expression" priority="15">
      <formula>"si numero (1=0%); sino numero (2=50%); sino numero (3=100%)"</formula>
    </cfRule>
  </conditionalFormatting>
  <conditionalFormatting sqref="G16:H16">
    <cfRule type="expression" priority="13">
      <formula>"si numero (1=0%); sino numero (2=50%); sino numero (3=100%)"</formula>
    </cfRule>
  </conditionalFormatting>
  <conditionalFormatting sqref="G17:H17">
    <cfRule type="expression" priority="12">
      <formula>"si numero (1=0%); sino numero (2=50%); sino numero (3=100%)"</formula>
    </cfRule>
  </conditionalFormatting>
  <conditionalFormatting sqref="F11:H11">
    <cfRule type="expression" priority="5">
      <formula>"si numero (1=0%); sino numero (2=50%); sino numero (3=100%)"</formula>
    </cfRule>
  </conditionalFormatting>
  <conditionalFormatting sqref="K10">
    <cfRule type="iconSet" priority="4">
      <iconSet iconSet="3Symbols">
        <cfvo type="percent" val="0"/>
        <cfvo type="num" val="0.55000000000000004"/>
        <cfvo type="num" val="0.8"/>
      </iconSet>
    </cfRule>
  </conditionalFormatting>
  <conditionalFormatting sqref="K11">
    <cfRule type="iconSet" priority="3">
      <iconSet iconSet="3Symbols">
        <cfvo type="percent" val="0"/>
        <cfvo type="num" val="0.55000000000000004"/>
        <cfvo type="num" val="0.8"/>
      </iconSet>
    </cfRule>
  </conditionalFormatting>
  <conditionalFormatting sqref="K12:K14 K16:K17">
    <cfRule type="iconSet" priority="25">
      <iconSet iconSet="3Symbols">
        <cfvo type="percent" val="0"/>
        <cfvo type="num" val="0.55000000000000004"/>
        <cfvo type="num" val="0.8"/>
      </iconSet>
    </cfRule>
  </conditionalFormatting>
  <conditionalFormatting sqref="G14">
    <cfRule type="expression" priority="1">
      <formula>"si numero (1=0%); sino numero (2=50%); sino numero (3=100%)"</formula>
    </cfRule>
  </conditionalFormatting>
  <dataValidations count="1">
    <dataValidation type="list" allowBlank="1" showInputMessage="1" showErrorMessage="1" sqref="D5:E5">
      <formula1>$BA$8:$BA$16</formula1>
    </dataValidation>
  </dataValidations>
  <printOptions horizontalCentered="1"/>
  <pageMargins left="0.25196850393700793" right="0.25196850393700793" top="0.74803149606299213" bottom="0.74803149606299213" header="0.31496062992125984" footer="0.31496062992125984"/>
  <pageSetup paperSize="5" scale="70"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1B9B4B37F3EF43BAB35B0EF752B0FD" ma:contentTypeVersion="11" ma:contentTypeDescription="Crear nuevo documento." ma:contentTypeScope="" ma:versionID="50d2f0b116924ab8f1307b62af54db72">
  <xsd:schema xmlns:xsd="http://www.w3.org/2001/XMLSchema" xmlns:xs="http://www.w3.org/2001/XMLSchema" xmlns:p="http://schemas.microsoft.com/office/2006/metadata/properties" xmlns:ns2="1e94ce51-98b4-45ac-a626-fbb0657b18d6" xmlns:ns3="5d756596-80fe-4924-9dd5-68136dd699e6" targetNamespace="http://schemas.microsoft.com/office/2006/metadata/properties" ma:root="true" ma:fieldsID="714f40acb1d8a0887268299932cbb2cf" ns2:_="" ns3:_="">
    <xsd:import namespace="1e94ce51-98b4-45ac-a626-fbb0657b18d6"/>
    <xsd:import namespace="5d756596-80fe-4924-9dd5-68136dd699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4ce51-98b4-45ac-a626-fbb0657b18d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1a4dc059-ceeb-4c57-bcda-2684eaa7cb65}" ma:internalName="TaxCatchAll" ma:showField="CatchAllData" ma:web="1e94ce51-98b4-45ac-a626-fbb0657b18d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756596-80fe-4924-9dd5-68136dd699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d756596-80fe-4924-9dd5-68136dd699e6">
      <Terms xmlns="http://schemas.microsoft.com/office/infopath/2007/PartnerControls"/>
    </lcf76f155ced4ddcb4097134ff3c332f>
    <TaxCatchAll xmlns="1e94ce51-98b4-45ac-a626-fbb0657b18d6" xsi:nil="true"/>
  </documentManagement>
</p:properties>
</file>

<file path=customXml/itemProps1.xml><?xml version="1.0" encoding="utf-8"?>
<ds:datastoreItem xmlns:ds="http://schemas.openxmlformats.org/officeDocument/2006/customXml" ds:itemID="{B28205A8-A43B-496D-9911-3A863AFFB5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4ce51-98b4-45ac-a626-fbb0657b18d6"/>
    <ds:schemaRef ds:uri="5d756596-80fe-4924-9dd5-68136dd69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0026F4-9C84-4016-8CE7-B4FE595F0E51}">
  <ds:schemaRefs>
    <ds:schemaRef ds:uri="http://schemas.microsoft.com/sharepoint/v3/contenttype/forms"/>
  </ds:schemaRefs>
</ds:datastoreItem>
</file>

<file path=customXml/itemProps3.xml><?xml version="1.0" encoding="utf-8"?>
<ds:datastoreItem xmlns:ds="http://schemas.openxmlformats.org/officeDocument/2006/customXml" ds:itemID="{14A32855-5549-43D9-8E86-3D5226271196}">
  <ds:schemaRefs>
    <ds:schemaRef ds:uri="5d756596-80fe-4924-9dd5-68136dd699e6"/>
    <ds:schemaRef ds:uri="http://schemas.microsoft.com/office/2006/metadata/properties"/>
    <ds:schemaRef ds:uri="http://purl.org/dc/terms/"/>
    <ds:schemaRef ds:uri="http://schemas.microsoft.com/office/2006/documentManagement/types"/>
    <ds:schemaRef ds:uri="1e94ce51-98b4-45ac-a626-fbb0657b18d6"/>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PC</cp:lastModifiedBy>
  <cp:revision/>
  <dcterms:created xsi:type="dcterms:W3CDTF">2015-05-13T20:29:39Z</dcterms:created>
  <dcterms:modified xsi:type="dcterms:W3CDTF">2023-12-22T12:18:04Z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0x010100081B9B4B37F3EF43BAB35B0EF752B0FD</vt:lpwstr>
  </property>
  <property fmtid="{D5CDD505-2E9C-101B-9397-08002B2CF9AE}" pid="3" name="MediaServiceImageTags">
    <vt:lpwstr/>
  </property>
</Properties>
</file>