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DOCUMENTOS 2023\CONTROL INTERNO 2023\4.AUDITORIA_INTERNA_2023\Cierre_Auditorías_01_11_2023\Planes_Acciones_Correctivas\"/>
    </mc:Choice>
  </mc:AlternateContent>
  <bookViews>
    <workbookView xWindow="0" yWindow="0" windowWidth="20490" windowHeight="7755" firstSheet="1" activeTab="1"/>
  </bookViews>
  <sheets>
    <sheet name="Indicadores del Proceso" sheetId="1" r:id="rId1"/>
    <sheet name="Hoja 1" sheetId="2" r:id="rId2"/>
  </sheets>
  <definedNames>
    <definedName name="_xlnm.Print_Area" localSheetId="1">'Hoja 1'!$A$1:$M$17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2" l="1"/>
  <c r="J14" i="2" l="1"/>
  <c r="L14" i="2" s="1"/>
  <c r="J13" i="2"/>
  <c r="L13" i="2" s="1"/>
  <c r="J12" i="2"/>
  <c r="L12" i="2" s="1"/>
  <c r="J11" i="2"/>
  <c r="L11" i="2" s="1"/>
  <c r="L10" i="2"/>
  <c r="L15" i="2" l="1"/>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authors>
    <author>USUARIO</author>
  </authors>
  <commentList>
    <comment ref="U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text>
        <r>
          <rPr>
            <b/>
            <sz val="9"/>
            <color indexed="81"/>
            <rFont val="Tahoma"/>
            <family val="2"/>
          </rPr>
          <t>USUARIO:</t>
        </r>
        <r>
          <rPr>
            <sz val="9"/>
            <color indexed="81"/>
            <rFont val="Tahoma"/>
            <family val="2"/>
          </rPr>
          <t xml:space="preserve">
% de cumplimiento por Actividad
</t>
        </r>
      </text>
    </comment>
    <comment ref="X10" authorId="0" shapeId="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authors>
    <author>Usuario</author>
    <author>USUARIO</author>
  </authors>
  <commentList>
    <comment ref="D5" authorId="0" shapeId="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shapeId="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8" authorId="1" shapeId="0">
      <text>
        <r>
          <rPr>
            <b/>
            <sz val="11"/>
            <color indexed="81"/>
            <rFont val="Tahoma"/>
            <family val="2"/>
          </rPr>
          <t xml:space="preserve">Nota: Se asigna una calificación de acuerdo al estado de la acción.
Ejemplo:
</t>
        </r>
      </text>
    </comment>
    <comment ref="A9" authorId="0" shapeId="0">
      <text>
        <r>
          <rPr>
            <b/>
            <sz val="9"/>
            <color indexed="81"/>
            <rFont val="Tahoma"/>
            <family val="2"/>
          </rPr>
          <t>NC=  No Conformidad 
Nota: Diligenciar solo para Hallazgos de Auditorías</t>
        </r>
      </text>
    </comment>
    <comment ref="B9" authorId="0" shapeId="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<sst xmlns="http://schemas.openxmlformats.org/spreadsheetml/2006/main" count="95" uniqueCount="86">
  <si>
    <t>Verificación a la Efectividad de las Acciones de los Planes de Mejoramiento</t>
  </si>
  <si>
    <t>Código</t>
  </si>
  <si>
    <t>FAC-28 v.01</t>
  </si>
  <si>
    <t>Página</t>
  </si>
  <si>
    <t>1 de 1</t>
  </si>
  <si>
    <t xml:space="preserve">NOMBRE DEL PROCESO O PROGRAMA ACADÉMICO </t>
  </si>
  <si>
    <t>Calificativo</t>
  </si>
  <si>
    <t xml:space="preserve">Corrección= Co </t>
  </si>
  <si>
    <t>No cumple</t>
  </si>
  <si>
    <t>Correctiva= Cr</t>
  </si>
  <si>
    <t>En ejecución</t>
  </si>
  <si>
    <t>Preventiva= Pr</t>
  </si>
  <si>
    <t>Ejecutado</t>
  </si>
  <si>
    <t>Mejora= Mj</t>
  </si>
  <si>
    <r>
      <t xml:space="preserve">Indicadores del Proceso </t>
    </r>
    <r>
      <rPr>
        <b/>
        <sz val="10"/>
        <color theme="1"/>
        <rFont val="Arial"/>
        <family val="2"/>
      </rPr>
      <t>(Cr)</t>
    </r>
  </si>
  <si>
    <t>Fecha:  XX/XX/XXXX</t>
  </si>
  <si>
    <t>Condición de Calidad (SOLO PROGRAMA ACADÉMICO)</t>
  </si>
  <si>
    <t xml:space="preserve"> Hallazgo</t>
  </si>
  <si>
    <t>Analisis del Hallazgo</t>
  </si>
  <si>
    <t xml:space="preserve">Estrategia </t>
  </si>
  <si>
    <t xml:space="preserve">Tipo de Acción </t>
  </si>
  <si>
    <t>Número de acciones</t>
  </si>
  <si>
    <t>Acciones Planteadas</t>
  </si>
  <si>
    <t>Fecha de inicio DD/MM/AAAA</t>
  </si>
  <si>
    <t>Fecha de cierre DD/MM/AAAA</t>
  </si>
  <si>
    <t xml:space="preserve">Control y Seguimiento </t>
  </si>
  <si>
    <t>% por Acción</t>
  </si>
  <si>
    <t>Calificación</t>
  </si>
  <si>
    <t>% de cumplimiento por Actividad</t>
  </si>
  <si>
    <t>% de Cumplimiento del Plan de Mejoramiento</t>
  </si>
  <si>
    <t>Porcentaje Cumpliento por  hallazgo</t>
  </si>
  <si>
    <t xml:space="preserve">Indicadores por Actividad </t>
  </si>
  <si>
    <t>Cumplimiento del Indicador</t>
  </si>
  <si>
    <t xml:space="preserve">Meta por Actividad </t>
  </si>
  <si>
    <t>Cumplimiento de la Meta</t>
  </si>
  <si>
    <t>Responsable</t>
  </si>
  <si>
    <t>Co</t>
  </si>
  <si>
    <t>Cr</t>
  </si>
  <si>
    <t>Pr</t>
  </si>
  <si>
    <t>Mj</t>
  </si>
  <si>
    <t>Plan de Acciones Correctivas</t>
  </si>
  <si>
    <t>FCI-19 v.06</t>
  </si>
  <si>
    <t>NOMBRE DEL PROCESO:</t>
  </si>
  <si>
    <t>COMUNICACIÓN Y PRENSA</t>
  </si>
  <si>
    <t>FECHA DE ELABORACIÓN</t>
  </si>
  <si>
    <t>21 DE NOVIEMBRE DEL 2023</t>
  </si>
  <si>
    <t>PRODUCTO DE:</t>
  </si>
  <si>
    <t xml:space="preserve">AUDITORÍA INTERNA  </t>
  </si>
  <si>
    <t>N° DE ACTA DE REUNIÓN</t>
  </si>
  <si>
    <t>ACTA DE REUNIÓN N° 014</t>
  </si>
  <si>
    <t>CASILLA EXCLUSIVA PARA DILIGENCIAR POR PROCESOS Y DEPENDENCIAS</t>
  </si>
  <si>
    <t>CASILLA EXCLUSIVA PARA DILIGENCIAR POR EL PROCESO DE CONTROL INTERNO</t>
  </si>
  <si>
    <t>CAMPOS SOLO PARA CASOS DE AUDITORIA INTERNA O EXTERNA</t>
  </si>
  <si>
    <t>DESCRIPCIÓN DEL HALLAZGO</t>
  </si>
  <si>
    <t>ANÁLISIS DEL HALLAZGO  
(Causas del hallazgo)</t>
  </si>
  <si>
    <t>ACCIONES PLANTEADAS</t>
  </si>
  <si>
    <t>FECHA DE INICIO</t>
  </si>
  <si>
    <t>FECHA DE CIERRE</t>
  </si>
  <si>
    <t>SEGUIMIENTO</t>
  </si>
  <si>
    <t>CONTROL y/o RECOMENDACIONES</t>
  </si>
  <si>
    <t>% POR ACCIÓN</t>
  </si>
  <si>
    <t>ESTADO DE LA ACCIÓN</t>
  </si>
  <si>
    <t xml:space="preserve">% DE CUMPLIMIENTO POR ACCIÓN </t>
  </si>
  <si>
    <t>RESPONSABLE</t>
  </si>
  <si>
    <t>NC</t>
  </si>
  <si>
    <t>REQUISITO</t>
  </si>
  <si>
    <t>AUDITORÍA EXTERNA</t>
  </si>
  <si>
    <t>X</t>
  </si>
  <si>
    <t xml:space="preserve">10.2 No conformidad acción correctiva
</t>
  </si>
  <si>
    <t>Mediante Acta No. 002 del 23 de febrero de 2023 en Grupo de Mejoramiento se
mencionó en la agenda del día la elaboración del FCI-19 Plan de Acciones Correctivas producto de la auditoría interna 2022, pero al revisarla en el desarrollo de la reunión no se dejó plasmada la elaboración. A la fecha las tres acciones planteadas no se han
cumplido por lo que no han sido cerradas. Aunque se mencionó en el acta en el desarrollo de la reunión no se trató este tema.
En Acta No. 006 del 28 de julio del 2023 se realizo seguimiento al FCI-19 Plan de Acciones Correctivas 2022; presentándose un cierre de avance de cumplimiento del 33% sin embargo, dichas acciones quedaron no ejecutadas referente al hallazgo. Aunque la fecha de cierre del plan de acciones correctivas es 31 de diciembre, en el momento el porcentaje de avance es 0%.</t>
  </si>
  <si>
    <t xml:space="preserve">El proceso en los tiempos establecidos definieron el FCI-19 plan de acciones correctivas producto de la auditoria 2022, sin embargo, faltaron esfuerzos para el cierre total y efectivo de las acciones lo que conllevo a la identificación de nuevos hallazgos en el presente ciclo de auditoría </t>
  </si>
  <si>
    <t xml:space="preserve">Establecer el nuevo FCI-19 Plan de Acción Correctivas para la vigencia 2024, realizar el respectivo seguimiento y cierre de las acciones establecidas presentando las evidencias de su cumplimiento ante el Proceso de Control Interno de Gestión, en las fechas aprobadas por el grupo de mejoramiento </t>
  </si>
  <si>
    <t xml:space="preserve">Líder del Proceso 
Grupo de mejoramiento </t>
  </si>
  <si>
    <t>PRODUCTO O SERVICIO  NO CONFORME</t>
  </si>
  <si>
    <t xml:space="preserve">7.5 Información documentada
</t>
  </si>
  <si>
    <t>Teniendo en cuenta la directriz impartida por la Líder del proceso de Planeación Institucional y la Administración del SIG mediante Circular No. 013 del 21 de junio de 2023 con ASUNTO: Diagnóstico del sistema de información documentada y del modelo de gestión por procesos, lo anterior, con el fin de modernizar el sistema documental de los procesos y la identificación de necesidades de creación, eliminación, modificación y/o actualización de procedimientos. En caso de ser necesario la creación, modificación o eliminación de documentos, el proceso (dependencia) contaba como fecha límite
hasta el día miércoles 31 de julio de 2023, basado en el PAC-01 “Elaboración y Control
de la Información Documentada del Sistema Integrado de Gestión” para la respectiva
validación por el SIG
Los siguientes formatos no se encuentran referenciados en los dos (2) procedimientos
establecidos para el proceso en ninguna de sus actividades descritas en cada uno de ellos.</t>
  </si>
  <si>
    <t xml:space="preserve">Se tienen definidos los procedimientos, sin embargo, no cumplen con lps nuevos parametros institucionales de elaboración de documentos, así mismo, se prestan servicios adicionales que no han sido documentoados, por lo tanto, no tienen definidos los controles necesarios </t>
  </si>
  <si>
    <t xml:space="preserve">Realizar el diagnóstico de necesidades de actualización, modificación, eliminación y/o creación de nuevos documentos (servicios) para la dependencia, dejando evidencia en acta de reunión </t>
  </si>
  <si>
    <t xml:space="preserve">EVALUACIÓN DE DESEMPEÑO
</t>
  </si>
  <si>
    <t xml:space="preserve">Acorde a los resultados del diagnóstico realizar la actualización, modificación, eliminación y/o creación de nuevos documentos, acorde a lo establecido en el procedimiento institucional PAC-01 "Elaboración y Control de Documentos", dejando evidencia de la aprobación mediante acta de reunión </t>
  </si>
  <si>
    <t>QUEJAS, RECLAMOS, DENUNCIAS  O SUGERENCIAS</t>
  </si>
  <si>
    <t xml:space="preserve">Remitir la documentación al SIG para la validación y respectiva publicación </t>
  </si>
  <si>
    <t xml:space="preserve">MEDICIÓN SATISFACCIÓN DEL CLIENTE </t>
  </si>
  <si>
    <t>Socializar las modificaciones de la documentación a la comunidad academico - administrativa a través del mecanismo definido por la dependencia</t>
  </si>
  <si>
    <t xml:space="preserve">INDICADORES DE GESTIÓN DEL PROCESO   </t>
  </si>
  <si>
    <t>% DE CUMPLIMIENTO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</si>
</sst>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name val="Arial"/>
      <family val="2"/>
    </font>
    <font>
      <b/>
      <sz val="6"/>
      <color theme="0" tint="-0.499984740745262"/>
      <name val="Arial"/>
      <family val="2"/>
    </font>
    <font>
      <b/>
      <sz val="10"/>
      <name val="Arial"/>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9" fontId="7" fillId="0" borderId="0" applyFont="0" applyFill="0" applyBorder="0" applyAlignment="0" applyProtection="0"/>
  </cellStyleXfs>
  <cellXfs count="170">
    <xf numFmtId="0" fontId="0" fillId="0" borderId="0" xfId="0"/>
    <xf numFmtId="0" fontId="3" fillId="3" borderId="1" xfId="0" applyFont="1" applyFill="1" applyBorder="1"/>
    <xf numFmtId="0" fontId="3" fillId="0" borderId="1" xfId="0" applyFont="1" applyBorder="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2" borderId="0" xfId="0" applyFont="1" applyFill="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9" fillId="0" borderId="0" xfId="0" applyFont="1" applyAlignment="1">
      <alignment horizontal="justify" wrapText="1"/>
    </xf>
    <xf numFmtId="0" fontId="9" fillId="0" borderId="0" xfId="0" applyFont="1" applyAlignment="1">
      <alignment horizontal="center" vertical="center"/>
    </xf>
    <xf numFmtId="9" fontId="9" fillId="6" borderId="1" xfId="1" applyFont="1" applyFill="1" applyBorder="1" applyAlignment="1">
      <alignment horizontal="center" vertical="center"/>
    </xf>
    <xf numFmtId="0" fontId="8" fillId="0" borderId="0" xfId="0" applyFont="1" applyAlignment="1">
      <alignment horizontal="left" vertical="center"/>
    </xf>
    <xf numFmtId="0" fontId="8" fillId="2" borderId="0" xfId="0" applyFont="1" applyFill="1" applyAlignment="1">
      <alignment horizontal="center"/>
    </xf>
    <xf numFmtId="0" fontId="3" fillId="0" borderId="5" xfId="0" applyFont="1" applyBorder="1" applyAlignment="1">
      <alignment horizontal="center" vertical="center" wrapText="1"/>
    </xf>
    <xf numFmtId="0" fontId="4" fillId="6" borderId="1" xfId="0" applyFont="1" applyFill="1" applyBorder="1" applyAlignment="1">
      <alignment horizontal="center" vertical="center"/>
    </xf>
    <xf numFmtId="0" fontId="3" fillId="0" borderId="11" xfId="0" applyFont="1" applyBorder="1" applyAlignment="1">
      <alignment horizontal="center" vertical="center" wrapText="1"/>
    </xf>
    <xf numFmtId="0" fontId="4" fillId="0" borderId="0" xfId="0" applyFont="1" applyAlignment="1">
      <alignment horizontal="center" vertical="center"/>
    </xf>
    <xf numFmtId="0" fontId="14" fillId="2" borderId="38" xfId="0" applyFont="1" applyFill="1" applyBorder="1" applyAlignment="1">
      <alignment horizontal="center" vertical="center" wrapText="1"/>
    </xf>
    <xf numFmtId="0" fontId="14" fillId="0" borderId="38" xfId="0" applyFont="1" applyBorder="1" applyAlignment="1">
      <alignment horizontal="center" vertical="center" wrapText="1"/>
    </xf>
    <xf numFmtId="0" fontId="4" fillId="0" borderId="0" xfId="0" applyFont="1" applyAlignment="1">
      <alignment horizontal="center" vertical="center" wrapText="1"/>
    </xf>
    <xf numFmtId="0" fontId="8" fillId="2" borderId="0" xfId="0" applyFont="1" applyFill="1" applyAlignment="1">
      <alignment horizontal="center" vertical="center"/>
    </xf>
    <xf numFmtId="0" fontId="8" fillId="0" borderId="0" xfId="0" applyFont="1" applyAlignment="1">
      <alignment horizontal="center" vertical="center"/>
    </xf>
    <xf numFmtId="0" fontId="5" fillId="0" borderId="21" xfId="0" applyFont="1" applyBorder="1" applyAlignment="1">
      <alignment horizontal="justify" vertical="center" wrapText="1"/>
    </xf>
    <xf numFmtId="0" fontId="13" fillId="9" borderId="41" xfId="0" applyFont="1" applyFill="1" applyBorder="1" applyAlignment="1">
      <alignment horizontal="center" vertical="center" wrapText="1"/>
    </xf>
    <xf numFmtId="0" fontId="13" fillId="9" borderId="27" xfId="0" applyFont="1" applyFill="1" applyBorder="1" applyAlignment="1">
      <alignment vertical="center"/>
    </xf>
    <xf numFmtId="0" fontId="5" fillId="0" borderId="20" xfId="0" applyFont="1" applyBorder="1" applyAlignment="1">
      <alignment horizontal="center" vertical="center" wrapText="1"/>
    </xf>
    <xf numFmtId="14" fontId="5" fillId="0" borderId="21" xfId="0" applyNumberFormat="1" applyFont="1" applyBorder="1" applyAlignment="1">
      <alignment horizontal="center" vertical="center" textRotation="90"/>
    </xf>
    <xf numFmtId="9" fontId="5" fillId="0" borderId="21" xfId="1" applyFont="1" applyBorder="1" applyAlignment="1">
      <alignment horizontal="justify" vertical="center" wrapText="1"/>
    </xf>
    <xf numFmtId="2" fontId="5" fillId="0" borderId="21" xfId="0" applyNumberFormat="1" applyFont="1" applyBorder="1" applyAlignment="1">
      <alignment horizontal="center" vertical="center" wrapText="1"/>
    </xf>
    <xf numFmtId="9" fontId="5" fillId="0" borderId="21" xfId="0" applyNumberFormat="1" applyFont="1" applyBorder="1" applyAlignment="1">
      <alignment horizontal="center" vertical="center" wrapText="1"/>
    </xf>
    <xf numFmtId="164" fontId="5" fillId="2" borderId="21" xfId="1" applyNumberFormat="1"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39" xfId="0" applyFont="1" applyBorder="1" applyAlignment="1">
      <alignment horizontal="center" vertical="center" wrapText="1"/>
    </xf>
    <xf numFmtId="164" fontId="5" fillId="2" borderId="1" xfId="1"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textRotation="90"/>
    </xf>
    <xf numFmtId="2"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40" xfId="0" applyFont="1" applyFill="1" applyBorder="1" applyAlignment="1">
      <alignment horizontal="center" vertical="center" wrapText="1"/>
    </xf>
    <xf numFmtId="0" fontId="8" fillId="0" borderId="0" xfId="0" applyFont="1" applyAlignment="1">
      <alignment vertical="center" wrapText="1"/>
    </xf>
    <xf numFmtId="9" fontId="5" fillId="2" borderId="12" xfId="0" applyNumberFormat="1" applyFont="1" applyFill="1" applyBorder="1" applyAlignment="1">
      <alignment horizontal="center" vertical="center" wrapText="1"/>
    </xf>
    <xf numFmtId="164" fontId="5" fillId="2" borderId="12" xfId="1" applyNumberFormat="1" applyFont="1" applyFill="1" applyBorder="1" applyAlignment="1">
      <alignment horizontal="center" vertical="center" wrapText="1"/>
    </xf>
    <xf numFmtId="0" fontId="5" fillId="2" borderId="43" xfId="0" applyFont="1" applyFill="1" applyBorder="1" applyAlignment="1">
      <alignment horizontal="center" vertical="center" wrapText="1"/>
    </xf>
    <xf numFmtId="2" fontId="5" fillId="2" borderId="12"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vertical="center" textRotation="90"/>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6" borderId="1" xfId="0" applyFont="1" applyFill="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9"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4" fillId="0" borderId="0" xfId="0" applyFont="1" applyAlignment="1">
      <alignment horizontal="center" vertical="center"/>
    </xf>
    <xf numFmtId="0" fontId="13" fillId="9" borderId="25" xfId="0" applyFont="1" applyFill="1" applyBorder="1" applyAlignment="1">
      <alignment horizontal="center" vertical="center" textRotation="90" wrapText="1"/>
    </xf>
    <xf numFmtId="0" fontId="13" fillId="9" borderId="27" xfId="0" applyFont="1" applyFill="1" applyBorder="1" applyAlignment="1">
      <alignment horizontal="center" vertical="center" textRotation="90" wrapText="1"/>
    </xf>
    <xf numFmtId="0" fontId="13" fillId="9" borderId="25"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42"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center"/>
    </xf>
    <xf numFmtId="0" fontId="9" fillId="0" borderId="0" xfId="0" applyFont="1" applyAlignment="1">
      <alignment horizontal="justify" vertical="center" wrapText="1"/>
    </xf>
    <xf numFmtId="0" fontId="9" fillId="6" borderId="6" xfId="0" applyFont="1" applyFill="1" applyBorder="1" applyAlignment="1">
      <alignment horizontal="justify" wrapText="1"/>
    </xf>
    <xf numFmtId="0" fontId="9" fillId="6" borderId="1" xfId="0" applyFont="1" applyFill="1" applyBorder="1" applyAlignment="1">
      <alignment horizontal="justify"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3" fillId="10" borderId="25"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4" fillId="0" borderId="23" xfId="0" applyFont="1" applyBorder="1" applyAlignment="1">
      <alignment horizontal="center" vertical="center"/>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7" xfId="0" applyFont="1" applyFill="1" applyBorder="1" applyAlignment="1">
      <alignment horizontal="left" vertical="center" wrapText="1"/>
    </xf>
    <xf numFmtId="0" fontId="4" fillId="8" borderId="29" xfId="0" applyFont="1" applyFill="1" applyBorder="1" applyAlignment="1">
      <alignment horizontal="left" vertical="center" wrapText="1"/>
    </xf>
    <xf numFmtId="0" fontId="15" fillId="0" borderId="35"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0" xfId="0" applyFont="1" applyBorder="1" applyAlignment="1">
      <alignment horizontal="center" vertical="center" wrapText="1"/>
    </xf>
    <xf numFmtId="0" fontId="4" fillId="8" borderId="31"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5" fillId="2" borderId="12" xfId="0" applyFont="1" applyFill="1" applyBorder="1" applyAlignment="1">
      <alignment horizontal="justify" vertical="center" wrapText="1"/>
    </xf>
    <xf numFmtId="0" fontId="5" fillId="2" borderId="13"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349250</xdr:colOff>
      <xdr:row>0</xdr:row>
      <xdr:rowOff>103451</xdr:rowOff>
    </xdr:from>
    <xdr:to>
      <xdr:col>1</xdr:col>
      <xdr:colOff>455083</xdr:colOff>
      <xdr:row>1</xdr:row>
      <xdr:rowOff>353218</xdr:rowOff>
    </xdr:to>
    <xdr:pic>
      <xdr:nvPicPr>
        <xdr:cNvPr id="2" name="Picture 8" descr="escud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103451"/>
          <a:ext cx="1090083"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R1" workbookViewId="0">
      <selection activeCell="U10" sqref="U10:U11"/>
    </sheetView>
  </sheetViews>
  <sheetFormatPr baseColWidth="10" defaultColWidth="11.42578125"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69"/>
      <c r="B1" s="69"/>
      <c r="C1" s="88" t="s">
        <v>0</v>
      </c>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90"/>
      <c r="AJ1" s="98" t="s">
        <v>1</v>
      </c>
      <c r="AK1" s="99"/>
      <c r="AL1" s="10" t="s">
        <v>2</v>
      </c>
    </row>
    <row r="2" spans="1:38" ht="40.5" customHeight="1" x14ac:dyDescent="0.25">
      <c r="A2" s="69"/>
      <c r="B2" s="69"/>
      <c r="C2" s="91"/>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3"/>
      <c r="AJ2" s="98" t="s">
        <v>3</v>
      </c>
      <c r="AK2" s="99"/>
      <c r="AL2" s="10" t="s">
        <v>4</v>
      </c>
    </row>
    <row r="3" spans="1:38" x14ac:dyDescent="0.25">
      <c r="A3" s="70" t="s">
        <v>5</v>
      </c>
      <c r="B3" s="71"/>
      <c r="C3" s="71"/>
      <c r="D3" s="71"/>
      <c r="E3" s="71"/>
      <c r="F3" s="71"/>
      <c r="G3" s="72"/>
      <c r="H3" s="73"/>
      <c r="I3" s="73"/>
      <c r="J3" s="73"/>
      <c r="K3" s="73"/>
      <c r="L3" s="73"/>
      <c r="M3" s="73"/>
      <c r="N3" s="73"/>
      <c r="O3" s="100"/>
      <c r="P3" s="100"/>
      <c r="Q3" s="100"/>
      <c r="R3" s="100"/>
      <c r="S3" s="100"/>
      <c r="T3" s="100"/>
      <c r="U3" s="100"/>
      <c r="V3" s="100"/>
      <c r="W3" s="100"/>
      <c r="X3" s="100"/>
      <c r="Y3" s="100"/>
      <c r="Z3" s="100"/>
      <c r="AA3" s="100"/>
      <c r="AB3" s="100"/>
      <c r="AC3" s="100"/>
      <c r="AD3" s="100"/>
      <c r="AE3" s="100"/>
      <c r="AF3" s="100"/>
      <c r="AG3" s="100"/>
      <c r="AH3" s="100"/>
      <c r="AI3" s="100"/>
      <c r="AJ3" s="100"/>
      <c r="AK3" s="100"/>
      <c r="AL3" s="101"/>
    </row>
    <row r="4" spans="1:38" x14ac:dyDescent="0.25">
      <c r="A4" s="74" t="s">
        <v>6</v>
      </c>
      <c r="B4" s="75"/>
      <c r="C4" s="76"/>
      <c r="D4" s="77"/>
      <c r="E4" s="69" t="s">
        <v>7</v>
      </c>
      <c r="F4" s="69"/>
      <c r="G4" s="69"/>
      <c r="H4" s="76"/>
      <c r="I4" s="116"/>
      <c r="J4" s="116"/>
      <c r="K4" s="116"/>
      <c r="L4" s="116"/>
      <c r="M4" s="116"/>
      <c r="N4" s="116"/>
      <c r="O4" s="102"/>
      <c r="P4" s="102"/>
      <c r="Q4" s="102"/>
      <c r="R4" s="102"/>
      <c r="S4" s="102"/>
      <c r="T4" s="102"/>
      <c r="U4" s="102"/>
      <c r="V4" s="102"/>
      <c r="W4" s="102"/>
      <c r="X4" s="102"/>
      <c r="Y4" s="102"/>
      <c r="Z4" s="102"/>
      <c r="AA4" s="102"/>
      <c r="AB4" s="102"/>
      <c r="AC4" s="102"/>
      <c r="AD4" s="102"/>
      <c r="AE4" s="102"/>
      <c r="AF4" s="102"/>
      <c r="AG4" s="102"/>
      <c r="AH4" s="102"/>
      <c r="AI4" s="102"/>
      <c r="AJ4" s="102"/>
      <c r="AK4" s="102"/>
      <c r="AL4" s="103"/>
    </row>
    <row r="5" spans="1:38" x14ac:dyDescent="0.25">
      <c r="A5" s="1">
        <v>1</v>
      </c>
      <c r="B5" s="2" t="s">
        <v>8</v>
      </c>
      <c r="C5" s="78"/>
      <c r="D5" s="79"/>
      <c r="E5" s="69" t="s">
        <v>9</v>
      </c>
      <c r="F5" s="69"/>
      <c r="G5" s="69"/>
      <c r="H5" s="78"/>
      <c r="I5" s="117"/>
      <c r="J5" s="117"/>
      <c r="K5" s="117"/>
      <c r="L5" s="117"/>
      <c r="M5" s="117"/>
      <c r="N5" s="117"/>
      <c r="O5" s="102"/>
      <c r="P5" s="102"/>
      <c r="Q5" s="102"/>
      <c r="R5" s="102"/>
      <c r="S5" s="102"/>
      <c r="T5" s="102"/>
      <c r="U5" s="102"/>
      <c r="V5" s="102"/>
      <c r="W5" s="102"/>
      <c r="X5" s="102"/>
      <c r="Y5" s="102"/>
      <c r="Z5" s="102"/>
      <c r="AA5" s="102"/>
      <c r="AB5" s="102"/>
      <c r="AC5" s="102"/>
      <c r="AD5" s="102"/>
      <c r="AE5" s="102"/>
      <c r="AF5" s="102"/>
      <c r="AG5" s="102"/>
      <c r="AH5" s="102"/>
      <c r="AI5" s="102"/>
      <c r="AJ5" s="102"/>
      <c r="AK5" s="102"/>
      <c r="AL5" s="103"/>
    </row>
    <row r="6" spans="1:38" ht="15" customHeight="1" x14ac:dyDescent="0.25">
      <c r="A6" s="3">
        <v>2</v>
      </c>
      <c r="B6" s="2" t="s">
        <v>10</v>
      </c>
      <c r="C6" s="78"/>
      <c r="D6" s="79"/>
      <c r="E6" s="69" t="s">
        <v>11</v>
      </c>
      <c r="F6" s="69"/>
      <c r="G6" s="69"/>
      <c r="H6" s="78"/>
      <c r="I6" s="117"/>
      <c r="J6" s="117"/>
      <c r="K6" s="117"/>
      <c r="L6" s="117"/>
      <c r="M6" s="117"/>
      <c r="N6" s="117"/>
      <c r="O6" s="102"/>
      <c r="P6" s="102"/>
      <c r="Q6" s="102"/>
      <c r="R6" s="102"/>
      <c r="S6" s="102"/>
      <c r="T6" s="102"/>
      <c r="U6" s="102"/>
      <c r="V6" s="102"/>
      <c r="W6" s="102"/>
      <c r="X6" s="102"/>
      <c r="Y6" s="102"/>
      <c r="Z6" s="102"/>
      <c r="AA6" s="102"/>
      <c r="AB6" s="102"/>
      <c r="AC6" s="102"/>
      <c r="AD6" s="102"/>
      <c r="AE6" s="102"/>
      <c r="AF6" s="102"/>
      <c r="AG6" s="102"/>
      <c r="AH6" s="102"/>
      <c r="AI6" s="102"/>
      <c r="AJ6" s="102"/>
      <c r="AK6" s="102"/>
      <c r="AL6" s="103"/>
    </row>
    <row r="7" spans="1:38" x14ac:dyDescent="0.25">
      <c r="A7" s="4">
        <v>3</v>
      </c>
      <c r="B7" s="2" t="s">
        <v>12</v>
      </c>
      <c r="C7" s="80"/>
      <c r="D7" s="81"/>
      <c r="E7" s="69" t="s">
        <v>13</v>
      </c>
      <c r="F7" s="69"/>
      <c r="G7" s="69"/>
      <c r="H7" s="80"/>
      <c r="I7" s="118"/>
      <c r="J7" s="118"/>
      <c r="K7" s="118"/>
      <c r="L7" s="118"/>
      <c r="M7" s="118"/>
      <c r="N7" s="118"/>
      <c r="O7" s="102"/>
      <c r="P7" s="102"/>
      <c r="Q7" s="102"/>
      <c r="R7" s="102"/>
      <c r="S7" s="102"/>
      <c r="T7" s="102"/>
      <c r="U7" s="102"/>
      <c r="V7" s="102"/>
      <c r="W7" s="102"/>
      <c r="X7" s="102"/>
      <c r="Y7" s="102"/>
      <c r="Z7" s="102"/>
      <c r="AA7" s="102"/>
      <c r="AB7" s="102"/>
      <c r="AC7" s="102"/>
      <c r="AD7" s="102"/>
      <c r="AE7" s="102"/>
      <c r="AF7" s="102"/>
      <c r="AG7" s="102"/>
      <c r="AH7" s="102"/>
      <c r="AI7" s="102"/>
      <c r="AJ7" s="102"/>
      <c r="AK7" s="102"/>
      <c r="AL7" s="103"/>
    </row>
    <row r="8" spans="1:38" ht="15" customHeight="1" x14ac:dyDescent="0.25">
      <c r="A8" s="82" t="s">
        <v>14</v>
      </c>
      <c r="B8" s="83"/>
      <c r="C8" s="83"/>
      <c r="D8" s="83"/>
      <c r="E8" s="83"/>
      <c r="F8" s="83"/>
      <c r="G8" s="83"/>
      <c r="H8" s="83"/>
      <c r="I8" s="83"/>
      <c r="J8" s="83"/>
      <c r="K8" s="84"/>
      <c r="L8" s="66" t="s">
        <v>15</v>
      </c>
      <c r="M8" s="66"/>
      <c r="N8" s="66"/>
      <c r="O8" s="102"/>
      <c r="P8" s="102"/>
      <c r="Q8" s="102"/>
      <c r="R8" s="102"/>
      <c r="S8" s="102"/>
      <c r="T8" s="102"/>
      <c r="U8" s="102"/>
      <c r="V8" s="102"/>
      <c r="W8" s="102"/>
      <c r="X8" s="102"/>
      <c r="Y8" s="102"/>
      <c r="Z8" s="102"/>
      <c r="AA8" s="102"/>
      <c r="AB8" s="102"/>
      <c r="AC8" s="102"/>
      <c r="AD8" s="102"/>
      <c r="AE8" s="102"/>
      <c r="AF8" s="102"/>
      <c r="AG8" s="102"/>
      <c r="AH8" s="102"/>
      <c r="AI8" s="102"/>
      <c r="AJ8" s="102"/>
      <c r="AK8" s="102"/>
      <c r="AL8" s="103"/>
    </row>
    <row r="9" spans="1:38" x14ac:dyDescent="0.25">
      <c r="A9" s="85"/>
      <c r="B9" s="86"/>
      <c r="C9" s="86"/>
      <c r="D9" s="86"/>
      <c r="E9" s="86"/>
      <c r="F9" s="86"/>
      <c r="G9" s="86"/>
      <c r="H9" s="86"/>
      <c r="I9" s="86"/>
      <c r="J9" s="86"/>
      <c r="K9" s="87"/>
      <c r="L9" s="66"/>
      <c r="M9" s="66"/>
      <c r="N9" s="66"/>
      <c r="O9" s="104"/>
      <c r="P9" s="104"/>
      <c r="Q9" s="104"/>
      <c r="R9" s="104"/>
      <c r="S9" s="104"/>
      <c r="T9" s="104"/>
      <c r="U9" s="104"/>
      <c r="V9" s="104"/>
      <c r="W9" s="104"/>
      <c r="X9" s="104"/>
      <c r="Y9" s="104"/>
      <c r="Z9" s="104"/>
      <c r="AA9" s="104"/>
      <c r="AB9" s="104"/>
      <c r="AC9" s="104"/>
      <c r="AD9" s="104"/>
      <c r="AE9" s="104"/>
      <c r="AF9" s="104"/>
      <c r="AG9" s="104"/>
      <c r="AH9" s="104"/>
      <c r="AI9" s="104"/>
      <c r="AJ9" s="104"/>
      <c r="AK9" s="104"/>
      <c r="AL9" s="105"/>
    </row>
    <row r="10" spans="1:38" ht="33.75" customHeight="1" x14ac:dyDescent="0.25">
      <c r="A10" s="94" t="s">
        <v>16</v>
      </c>
      <c r="B10" s="97" t="s">
        <v>17</v>
      </c>
      <c r="C10" s="97"/>
      <c r="D10" s="97"/>
      <c r="E10" s="112" t="s">
        <v>18</v>
      </c>
      <c r="F10" s="94" t="s">
        <v>19</v>
      </c>
      <c r="G10" s="113" t="s">
        <v>20</v>
      </c>
      <c r="H10" s="114"/>
      <c r="I10" s="114"/>
      <c r="J10" s="115"/>
      <c r="K10" s="96" t="s">
        <v>21</v>
      </c>
      <c r="L10" s="97" t="s">
        <v>22</v>
      </c>
      <c r="M10" s="97"/>
      <c r="N10" s="97"/>
      <c r="O10" s="66" t="s">
        <v>23</v>
      </c>
      <c r="P10" s="66"/>
      <c r="Q10" s="66" t="s">
        <v>24</v>
      </c>
      <c r="R10" s="108"/>
      <c r="S10" s="66" t="s">
        <v>25</v>
      </c>
      <c r="T10" s="108"/>
      <c r="U10" s="94" t="s">
        <v>26</v>
      </c>
      <c r="V10" s="107" t="s">
        <v>27</v>
      </c>
      <c r="W10" s="66" t="s">
        <v>28</v>
      </c>
      <c r="X10" s="66" t="s">
        <v>29</v>
      </c>
      <c r="Y10" s="66" t="s">
        <v>30</v>
      </c>
      <c r="Z10" s="66" t="s">
        <v>31</v>
      </c>
      <c r="AA10" s="66"/>
      <c r="AB10" s="66"/>
      <c r="AC10" s="66"/>
      <c r="AD10" s="66" t="s">
        <v>32</v>
      </c>
      <c r="AE10" s="108"/>
      <c r="AF10" s="66" t="s">
        <v>33</v>
      </c>
      <c r="AG10" s="66"/>
      <c r="AH10" s="66"/>
      <c r="AI10" s="66"/>
      <c r="AJ10" s="66" t="s">
        <v>34</v>
      </c>
      <c r="AK10" s="66"/>
      <c r="AL10" s="66" t="s">
        <v>35</v>
      </c>
    </row>
    <row r="11" spans="1:38" ht="26.25" customHeight="1" x14ac:dyDescent="0.25">
      <c r="A11" s="95"/>
      <c r="B11" s="97"/>
      <c r="C11" s="97"/>
      <c r="D11" s="97"/>
      <c r="E11" s="73"/>
      <c r="F11" s="95"/>
      <c r="G11" s="28" t="s">
        <v>36</v>
      </c>
      <c r="H11" s="28" t="s">
        <v>37</v>
      </c>
      <c r="I11" s="5" t="s">
        <v>38</v>
      </c>
      <c r="J11" s="28" t="s">
        <v>39</v>
      </c>
      <c r="K11" s="95"/>
      <c r="L11" s="97"/>
      <c r="M11" s="97"/>
      <c r="N11" s="97"/>
      <c r="O11" s="66"/>
      <c r="P11" s="66"/>
      <c r="Q11" s="108"/>
      <c r="R11" s="108"/>
      <c r="S11" s="108"/>
      <c r="T11" s="108"/>
      <c r="U11" s="106"/>
      <c r="V11" s="107"/>
      <c r="W11" s="66"/>
      <c r="X11" s="66"/>
      <c r="Y11" s="66"/>
      <c r="Z11" s="66"/>
      <c r="AA11" s="66"/>
      <c r="AB11" s="66"/>
      <c r="AC11" s="66"/>
      <c r="AD11" s="108"/>
      <c r="AE11" s="108"/>
      <c r="AF11" s="66"/>
      <c r="AG11" s="66"/>
      <c r="AH11" s="66"/>
      <c r="AI11" s="66"/>
      <c r="AJ11" s="66"/>
      <c r="AK11" s="66"/>
      <c r="AL11" s="66"/>
    </row>
    <row r="12" spans="1:38" ht="18.75" customHeight="1" x14ac:dyDescent="0.25">
      <c r="A12" s="11"/>
      <c r="B12" s="61"/>
      <c r="C12" s="62"/>
      <c r="D12" s="63"/>
      <c r="E12" s="29"/>
      <c r="F12" s="29"/>
      <c r="G12" s="2"/>
      <c r="H12" s="6"/>
      <c r="I12" s="2"/>
      <c r="J12" s="2"/>
      <c r="K12" s="6"/>
      <c r="L12" s="119"/>
      <c r="M12" s="120"/>
      <c r="N12" s="121"/>
      <c r="O12" s="67"/>
      <c r="P12" s="68"/>
      <c r="Q12" s="67"/>
      <c r="R12" s="68"/>
      <c r="S12" s="61"/>
      <c r="T12" s="63"/>
      <c r="U12" s="27"/>
      <c r="V12" s="6"/>
      <c r="W12" s="6" t="str">
        <f>IF(V12=1,"0%",IF(V12=2,"50%",IF(V12=3,"100%","Null")))</f>
        <v>Null</v>
      </c>
      <c r="X12" s="7" t="b">
        <f>IF(V12=1,0,IF(V12=2,U12/2,IF(V12=3,U12)))</f>
        <v>0</v>
      </c>
      <c r="Y12" s="12" t="e">
        <f>(W12)/1</f>
        <v>#VALUE!</v>
      </c>
      <c r="Z12" s="61"/>
      <c r="AA12" s="62"/>
      <c r="AB12" s="62"/>
      <c r="AC12" s="63"/>
      <c r="AD12" s="61"/>
      <c r="AE12" s="63"/>
      <c r="AF12" s="61"/>
      <c r="AG12" s="62"/>
      <c r="AH12" s="62"/>
      <c r="AI12" s="63"/>
      <c r="AJ12" s="64"/>
      <c r="AK12" s="65"/>
      <c r="AL12" s="2"/>
    </row>
    <row r="13" spans="1:38" ht="17.25" customHeight="1" x14ac:dyDescent="0.25">
      <c r="A13" s="11"/>
      <c r="B13" s="61"/>
      <c r="C13" s="62"/>
      <c r="D13" s="63"/>
      <c r="E13" s="29"/>
      <c r="F13" s="29"/>
      <c r="G13" s="2"/>
      <c r="H13" s="6"/>
      <c r="I13" s="2"/>
      <c r="J13" s="2"/>
      <c r="K13" s="6"/>
      <c r="L13" s="61"/>
      <c r="M13" s="62"/>
      <c r="N13" s="63"/>
      <c r="O13" s="67"/>
      <c r="P13" s="68"/>
      <c r="Q13" s="67"/>
      <c r="R13" s="68"/>
      <c r="S13" s="61"/>
      <c r="T13" s="63"/>
      <c r="U13" s="27"/>
      <c r="V13" s="6"/>
      <c r="W13" s="6" t="str">
        <f t="shared" ref="W13:W16" si="0">IF(V13=1,"0%",IF(V13=2,"50%",IF(V13=3,"100%","Null")))</f>
        <v>Null</v>
      </c>
      <c r="X13" s="7" t="b">
        <f t="shared" ref="X13:X21" si="1">IF(V13=1,0,IF(V13=2,U13/2,IF(V13=3,U13)))</f>
        <v>0</v>
      </c>
      <c r="Y13" s="12" t="e">
        <f t="shared" ref="Y13:Y21" si="2">(W13)/1</f>
        <v>#VALUE!</v>
      </c>
      <c r="Z13" s="61"/>
      <c r="AA13" s="62"/>
      <c r="AB13" s="62"/>
      <c r="AC13" s="63"/>
      <c r="AD13" s="61"/>
      <c r="AE13" s="63"/>
      <c r="AF13" s="61"/>
      <c r="AG13" s="62"/>
      <c r="AH13" s="62"/>
      <c r="AI13" s="63"/>
      <c r="AJ13" s="64"/>
      <c r="AK13" s="65"/>
      <c r="AL13" s="2"/>
    </row>
    <row r="14" spans="1:38" ht="20.25" customHeight="1" x14ac:dyDescent="0.25">
      <c r="A14" s="11"/>
      <c r="B14" s="61"/>
      <c r="C14" s="62"/>
      <c r="D14" s="63"/>
      <c r="E14" s="29"/>
      <c r="F14" s="29"/>
      <c r="G14" s="2"/>
      <c r="H14" s="6"/>
      <c r="I14" s="2"/>
      <c r="J14" s="2"/>
      <c r="K14" s="6"/>
      <c r="L14" s="61"/>
      <c r="M14" s="62"/>
      <c r="N14" s="63"/>
      <c r="O14" s="67"/>
      <c r="P14" s="68"/>
      <c r="Q14" s="67"/>
      <c r="R14" s="68"/>
      <c r="S14" s="61"/>
      <c r="T14" s="63"/>
      <c r="U14" s="27"/>
      <c r="V14" s="6"/>
      <c r="W14" s="6" t="str">
        <f t="shared" si="0"/>
        <v>Null</v>
      </c>
      <c r="X14" s="7" t="b">
        <f t="shared" si="1"/>
        <v>0</v>
      </c>
      <c r="Y14" s="12" t="e">
        <f t="shared" si="2"/>
        <v>#VALUE!</v>
      </c>
      <c r="Z14" s="61"/>
      <c r="AA14" s="62"/>
      <c r="AB14" s="62"/>
      <c r="AC14" s="63"/>
      <c r="AD14" s="61"/>
      <c r="AE14" s="63"/>
      <c r="AF14" s="61"/>
      <c r="AG14" s="62"/>
      <c r="AH14" s="62"/>
      <c r="AI14" s="63"/>
      <c r="AJ14" s="64"/>
      <c r="AK14" s="65"/>
      <c r="AL14" s="2"/>
    </row>
    <row r="15" spans="1:38" ht="19.5" customHeight="1" x14ac:dyDescent="0.25">
      <c r="A15" s="11"/>
      <c r="B15" s="61"/>
      <c r="C15" s="62"/>
      <c r="D15" s="63"/>
      <c r="E15" s="29"/>
      <c r="F15" s="29"/>
      <c r="G15" s="2"/>
      <c r="H15" s="6"/>
      <c r="I15" s="2"/>
      <c r="J15" s="2"/>
      <c r="K15" s="6"/>
      <c r="L15" s="61"/>
      <c r="M15" s="62"/>
      <c r="N15" s="63"/>
      <c r="O15" s="67"/>
      <c r="P15" s="68"/>
      <c r="Q15" s="67"/>
      <c r="R15" s="68"/>
      <c r="S15" s="61"/>
      <c r="T15" s="63"/>
      <c r="U15" s="27"/>
      <c r="V15" s="6"/>
      <c r="W15" s="8" t="str">
        <f t="shared" si="0"/>
        <v>Null</v>
      </c>
      <c r="X15" s="7" t="b">
        <f t="shared" si="1"/>
        <v>0</v>
      </c>
      <c r="Y15" s="12" t="e">
        <f t="shared" si="2"/>
        <v>#VALUE!</v>
      </c>
      <c r="Z15" s="61"/>
      <c r="AA15" s="62"/>
      <c r="AB15" s="62"/>
      <c r="AC15" s="63"/>
      <c r="AD15" s="61"/>
      <c r="AE15" s="63"/>
      <c r="AF15" s="61"/>
      <c r="AG15" s="62"/>
      <c r="AH15" s="62"/>
      <c r="AI15" s="63"/>
      <c r="AJ15" s="64"/>
      <c r="AK15" s="65"/>
      <c r="AL15" s="2"/>
    </row>
    <row r="16" spans="1:38" ht="18" customHeight="1" x14ac:dyDescent="0.25">
      <c r="A16" s="11"/>
      <c r="B16" s="61"/>
      <c r="C16" s="62"/>
      <c r="D16" s="63"/>
      <c r="E16" s="29"/>
      <c r="F16" s="29"/>
      <c r="G16" s="2"/>
      <c r="H16" s="6"/>
      <c r="I16" s="2"/>
      <c r="J16" s="2"/>
      <c r="K16" s="6"/>
      <c r="L16" s="109"/>
      <c r="M16" s="110"/>
      <c r="N16" s="111"/>
      <c r="O16" s="67"/>
      <c r="P16" s="68"/>
      <c r="Q16" s="67"/>
      <c r="R16" s="68"/>
      <c r="S16" s="61"/>
      <c r="T16" s="63"/>
      <c r="U16" s="27"/>
      <c r="V16" s="6"/>
      <c r="W16" s="8" t="str">
        <f t="shared" si="0"/>
        <v>Null</v>
      </c>
      <c r="X16" s="7" t="b">
        <f t="shared" si="1"/>
        <v>0</v>
      </c>
      <c r="Y16" s="12" t="e">
        <f t="shared" si="2"/>
        <v>#VALUE!</v>
      </c>
      <c r="Z16" s="61"/>
      <c r="AA16" s="62"/>
      <c r="AB16" s="62"/>
      <c r="AC16" s="63"/>
      <c r="AD16" s="61"/>
      <c r="AE16" s="63"/>
      <c r="AF16" s="61"/>
      <c r="AG16" s="62"/>
      <c r="AH16" s="62"/>
      <c r="AI16" s="63"/>
      <c r="AJ16" s="64"/>
      <c r="AK16" s="65"/>
      <c r="AL16" s="2"/>
    </row>
    <row r="17" spans="1:38" ht="18.75" customHeight="1" x14ac:dyDescent="0.25">
      <c r="A17" s="11"/>
      <c r="B17" s="61"/>
      <c r="C17" s="62"/>
      <c r="D17" s="63"/>
      <c r="E17" s="11"/>
      <c r="F17" s="11"/>
      <c r="G17" s="2"/>
      <c r="H17" s="6"/>
      <c r="I17" s="2"/>
      <c r="J17" s="2"/>
      <c r="K17" s="6"/>
      <c r="L17" s="61"/>
      <c r="M17" s="62"/>
      <c r="N17" s="63"/>
      <c r="O17" s="67"/>
      <c r="P17" s="68"/>
      <c r="Q17" s="67"/>
      <c r="R17" s="68"/>
      <c r="S17" s="61"/>
      <c r="T17" s="63"/>
      <c r="U17" s="27"/>
      <c r="V17" s="6"/>
      <c r="W17" s="6" t="str">
        <f>IF(V17=1,"0%",IF(V17=2,"50%",IF(V17=3,"100%","Null")))</f>
        <v>Null</v>
      </c>
      <c r="X17" s="7" t="b">
        <f t="shared" si="1"/>
        <v>0</v>
      </c>
      <c r="Y17" s="12" t="e">
        <f t="shared" si="2"/>
        <v>#VALUE!</v>
      </c>
      <c r="Z17" s="61"/>
      <c r="AA17" s="62"/>
      <c r="AB17" s="62"/>
      <c r="AC17" s="63"/>
      <c r="AD17" s="61"/>
      <c r="AE17" s="63"/>
      <c r="AF17" s="61"/>
      <c r="AG17" s="62"/>
      <c r="AH17" s="62"/>
      <c r="AI17" s="63"/>
      <c r="AJ17" s="64"/>
      <c r="AK17" s="65"/>
      <c r="AL17" s="2"/>
    </row>
    <row r="18" spans="1:38" ht="16.5" customHeight="1" x14ac:dyDescent="0.25">
      <c r="A18" s="11"/>
      <c r="B18" s="61"/>
      <c r="C18" s="62"/>
      <c r="D18" s="63"/>
      <c r="E18" s="11"/>
      <c r="F18" s="11"/>
      <c r="G18" s="2"/>
      <c r="H18" s="6"/>
      <c r="I18" s="2"/>
      <c r="J18" s="2"/>
      <c r="K18" s="6"/>
      <c r="L18" s="61"/>
      <c r="M18" s="62"/>
      <c r="N18" s="63"/>
      <c r="O18" s="67"/>
      <c r="P18" s="68"/>
      <c r="Q18" s="67"/>
      <c r="R18" s="68"/>
      <c r="S18" s="61"/>
      <c r="T18" s="63"/>
      <c r="U18" s="27"/>
      <c r="V18" s="6"/>
      <c r="W18" s="6" t="str">
        <f t="shared" ref="W18:W21" si="3">IF(V18=1,"0%",IF(V18=2,"50%",IF(V18=3,"100%","Null")))</f>
        <v>Null</v>
      </c>
      <c r="X18" s="7" t="b">
        <f t="shared" si="1"/>
        <v>0</v>
      </c>
      <c r="Y18" s="12" t="e">
        <f t="shared" si="2"/>
        <v>#VALUE!</v>
      </c>
      <c r="Z18" s="61"/>
      <c r="AA18" s="62"/>
      <c r="AB18" s="62"/>
      <c r="AC18" s="63"/>
      <c r="AD18" s="61"/>
      <c r="AE18" s="63"/>
      <c r="AF18" s="61"/>
      <c r="AG18" s="62"/>
      <c r="AH18" s="62"/>
      <c r="AI18" s="63"/>
      <c r="AJ18" s="64"/>
      <c r="AK18" s="65"/>
      <c r="AL18" s="2"/>
    </row>
    <row r="19" spans="1:38" ht="20.25" customHeight="1" x14ac:dyDescent="0.25">
      <c r="A19" s="11"/>
      <c r="B19" s="61"/>
      <c r="C19" s="62"/>
      <c r="D19" s="63"/>
      <c r="E19" s="11"/>
      <c r="F19" s="11"/>
      <c r="G19" s="2"/>
      <c r="H19" s="6"/>
      <c r="I19" s="2"/>
      <c r="J19" s="2"/>
      <c r="K19" s="6"/>
      <c r="L19" s="61"/>
      <c r="M19" s="62"/>
      <c r="N19" s="63"/>
      <c r="O19" s="67"/>
      <c r="P19" s="68"/>
      <c r="Q19" s="67"/>
      <c r="R19" s="68"/>
      <c r="S19" s="61"/>
      <c r="T19" s="63"/>
      <c r="U19" s="27"/>
      <c r="V19" s="6"/>
      <c r="W19" s="6" t="str">
        <f t="shared" si="3"/>
        <v>Null</v>
      </c>
      <c r="X19" s="7" t="b">
        <f t="shared" si="1"/>
        <v>0</v>
      </c>
      <c r="Y19" s="12" t="e">
        <f t="shared" si="2"/>
        <v>#VALUE!</v>
      </c>
      <c r="Z19" s="61"/>
      <c r="AA19" s="62"/>
      <c r="AB19" s="62"/>
      <c r="AC19" s="63"/>
      <c r="AD19" s="61"/>
      <c r="AE19" s="63"/>
      <c r="AF19" s="61"/>
      <c r="AG19" s="62"/>
      <c r="AH19" s="62"/>
      <c r="AI19" s="63"/>
      <c r="AJ19" s="64"/>
      <c r="AK19" s="65"/>
      <c r="AL19" s="2"/>
    </row>
    <row r="20" spans="1:38" ht="19.5" customHeight="1" x14ac:dyDescent="0.25">
      <c r="A20" s="11"/>
      <c r="B20" s="61"/>
      <c r="C20" s="62"/>
      <c r="D20" s="63"/>
      <c r="E20" s="11"/>
      <c r="F20" s="11"/>
      <c r="G20" s="2"/>
      <c r="H20" s="2"/>
      <c r="I20" s="6"/>
      <c r="J20" s="2"/>
      <c r="K20" s="6"/>
      <c r="L20" s="61"/>
      <c r="M20" s="62"/>
      <c r="N20" s="63"/>
      <c r="O20" s="67"/>
      <c r="P20" s="68"/>
      <c r="Q20" s="67"/>
      <c r="R20" s="68"/>
      <c r="S20" s="61"/>
      <c r="T20" s="63"/>
      <c r="U20" s="27"/>
      <c r="V20" s="6"/>
      <c r="W20" s="6" t="str">
        <f t="shared" si="3"/>
        <v>Null</v>
      </c>
      <c r="X20" s="7" t="b">
        <f t="shared" si="1"/>
        <v>0</v>
      </c>
      <c r="Y20" s="12" t="e">
        <f t="shared" si="2"/>
        <v>#VALUE!</v>
      </c>
      <c r="Z20" s="61"/>
      <c r="AA20" s="62"/>
      <c r="AB20" s="62"/>
      <c r="AC20" s="63"/>
      <c r="AD20" s="61"/>
      <c r="AE20" s="63"/>
      <c r="AF20" s="61"/>
      <c r="AG20" s="62"/>
      <c r="AH20" s="62"/>
      <c r="AI20" s="63"/>
      <c r="AJ20" s="64"/>
      <c r="AK20" s="65"/>
      <c r="AL20" s="2"/>
    </row>
    <row r="21" spans="1:38" ht="19.5" customHeight="1" x14ac:dyDescent="0.25">
      <c r="A21" s="11"/>
      <c r="B21" s="61"/>
      <c r="C21" s="62"/>
      <c r="D21" s="63"/>
      <c r="E21" s="11"/>
      <c r="F21" s="11"/>
      <c r="G21" s="2"/>
      <c r="H21" s="6"/>
      <c r="I21" s="2"/>
      <c r="J21" s="2"/>
      <c r="K21" s="6"/>
      <c r="L21" s="61"/>
      <c r="M21" s="62"/>
      <c r="N21" s="63"/>
      <c r="O21" s="67"/>
      <c r="P21" s="68"/>
      <c r="Q21" s="67"/>
      <c r="R21" s="68"/>
      <c r="S21" s="61"/>
      <c r="T21" s="63"/>
      <c r="U21" s="27"/>
      <c r="V21" s="6"/>
      <c r="W21" s="6" t="str">
        <f t="shared" si="3"/>
        <v>Null</v>
      </c>
      <c r="X21" s="7" t="b">
        <f t="shared" si="1"/>
        <v>0</v>
      </c>
      <c r="Y21" s="12" t="e">
        <f t="shared" si="2"/>
        <v>#VALUE!</v>
      </c>
      <c r="Z21" s="61"/>
      <c r="AA21" s="62"/>
      <c r="AB21" s="62"/>
      <c r="AC21" s="63"/>
      <c r="AD21" s="61"/>
      <c r="AE21" s="63"/>
      <c r="AF21" s="61"/>
      <c r="AG21" s="62"/>
      <c r="AH21" s="62"/>
      <c r="AI21" s="63"/>
      <c r="AJ21" s="64"/>
      <c r="AK21" s="65"/>
      <c r="AL21" s="2"/>
    </row>
    <row r="22" spans="1:38" ht="20.25" customHeight="1" x14ac:dyDescent="0.25">
      <c r="A22" s="9"/>
      <c r="B22" s="9"/>
      <c r="C22" s="9"/>
      <c r="D22" s="9"/>
      <c r="E22" s="9"/>
      <c r="F22" s="9"/>
      <c r="G22" s="9"/>
      <c r="H22" s="9"/>
      <c r="I22" s="9"/>
      <c r="J22" s="9"/>
      <c r="K22" s="9"/>
      <c r="L22" s="9"/>
      <c r="M22" s="9"/>
      <c r="N22" s="9"/>
      <c r="O22" s="9"/>
      <c r="P22" s="9"/>
      <c r="Q22" s="9"/>
      <c r="R22" s="9"/>
      <c r="S22" s="9"/>
      <c r="T22" s="9"/>
      <c r="U22" s="9"/>
      <c r="V22" s="9"/>
      <c r="W22" s="9"/>
      <c r="X22" s="13">
        <f>SUM(X12:X21)</f>
        <v>0</v>
      </c>
      <c r="Y22" s="9"/>
      <c r="Z22" s="9"/>
      <c r="AA22" s="9"/>
      <c r="AB22" s="9"/>
      <c r="AC22" s="9"/>
      <c r="AD22" s="9"/>
      <c r="AE22" s="9"/>
      <c r="AF22" s="9"/>
      <c r="AG22" s="9"/>
      <c r="AH22" s="9"/>
      <c r="AI22" s="9"/>
      <c r="AJ22" s="9"/>
      <c r="AK22" s="9"/>
      <c r="AL22" s="9"/>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O17:P17"/>
    <mergeCell ref="Q17:R17"/>
    <mergeCell ref="S17:T17"/>
    <mergeCell ref="O16:P16"/>
    <mergeCell ref="Q15:R15"/>
    <mergeCell ref="S15:T15"/>
    <mergeCell ref="Q16:R16"/>
    <mergeCell ref="S16:T16"/>
    <mergeCell ref="O15:P15"/>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AL10:AL11"/>
    <mergeCell ref="Z12:AC12"/>
    <mergeCell ref="AD12:AE12"/>
    <mergeCell ref="AF12:AI12"/>
    <mergeCell ref="AJ12:AK12"/>
    <mergeCell ref="Z13:AC13"/>
    <mergeCell ref="AD13:AE13"/>
    <mergeCell ref="AF13:AI13"/>
    <mergeCell ref="AJ13:AK13"/>
    <mergeCell ref="AJ14:AK14"/>
    <mergeCell ref="Z15:AC15"/>
    <mergeCell ref="AD15:AE15"/>
    <mergeCell ref="AF15:AI15"/>
    <mergeCell ref="AJ15:AK15"/>
    <mergeCell ref="Z16:AC16"/>
    <mergeCell ref="AD16:AE16"/>
    <mergeCell ref="AF16:AI16"/>
    <mergeCell ref="AJ16:AK16"/>
    <mergeCell ref="Z17:AC17"/>
    <mergeCell ref="AD17:AE17"/>
    <mergeCell ref="AF17:AI17"/>
    <mergeCell ref="AJ17:AK17"/>
    <mergeCell ref="Z18:AC18"/>
    <mergeCell ref="AD18:AE18"/>
    <mergeCell ref="AF18:AI18"/>
    <mergeCell ref="AJ18:AK18"/>
    <mergeCell ref="Z19:AC19"/>
    <mergeCell ref="AD19:AE19"/>
    <mergeCell ref="AF19:AI19"/>
    <mergeCell ref="AJ19:AK19"/>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0"/>
  <sheetViews>
    <sheetView tabSelected="1" view="pageBreakPreview" zoomScale="90" zoomScaleNormal="90" zoomScaleSheetLayoutView="90" workbookViewId="0">
      <selection activeCell="I8" sqref="I8:I9"/>
    </sheetView>
  </sheetViews>
  <sheetFormatPr baseColWidth="10" defaultColWidth="11.42578125" defaultRowHeight="14.25" x14ac:dyDescent="0.2"/>
  <cols>
    <col min="1" max="1" width="14.7109375" style="35" customWidth="1"/>
    <col min="2" max="2" width="12.5703125" style="19" customWidth="1"/>
    <col min="3" max="3" width="28.7109375" style="52" customWidth="1"/>
    <col min="4" max="4" width="24.42578125" style="19" customWidth="1"/>
    <col min="5" max="5" width="36" style="19" customWidth="1"/>
    <col min="6" max="6" width="5.42578125" style="21" customWidth="1"/>
    <col min="7" max="7" width="5.7109375" style="21" customWidth="1"/>
    <col min="8" max="8" width="34.5703125" style="21" customWidth="1"/>
    <col min="9" max="9" width="28.7109375" style="19" customWidth="1"/>
    <col min="10" max="10" width="5.7109375" style="19" customWidth="1"/>
    <col min="11" max="11" width="8" style="19" customWidth="1"/>
    <col min="12" max="12" width="10.28515625" style="19" customWidth="1"/>
    <col min="13" max="13" width="19.7109375" style="19" customWidth="1"/>
    <col min="14" max="16384" width="11.42578125" style="19"/>
  </cols>
  <sheetData>
    <row r="1" spans="1:55" ht="41.25" customHeight="1" x14ac:dyDescent="0.2">
      <c r="A1" s="142"/>
      <c r="B1" s="142"/>
      <c r="C1" s="136" t="s">
        <v>40</v>
      </c>
      <c r="D1" s="137"/>
      <c r="E1" s="137"/>
      <c r="F1" s="137"/>
      <c r="G1" s="137"/>
      <c r="H1" s="137"/>
      <c r="I1" s="137"/>
      <c r="J1" s="137"/>
      <c r="K1" s="138"/>
      <c r="L1" s="14" t="s">
        <v>1</v>
      </c>
      <c r="M1" s="15" t="s">
        <v>41</v>
      </c>
    </row>
    <row r="2" spans="1:55" ht="32.25" customHeight="1" x14ac:dyDescent="0.2">
      <c r="A2" s="142"/>
      <c r="B2" s="142"/>
      <c r="C2" s="139"/>
      <c r="D2" s="140"/>
      <c r="E2" s="140"/>
      <c r="F2" s="140"/>
      <c r="G2" s="140"/>
      <c r="H2" s="140"/>
      <c r="I2" s="140"/>
      <c r="J2" s="140"/>
      <c r="K2" s="141"/>
      <c r="L2" s="14" t="s">
        <v>3</v>
      </c>
      <c r="M2" s="15" t="s">
        <v>4</v>
      </c>
    </row>
    <row r="3" spans="1:55" ht="23.25" customHeight="1" thickBot="1" x14ac:dyDescent="0.25">
      <c r="A3" s="34"/>
      <c r="B3" s="26"/>
      <c r="C3" s="16"/>
      <c r="D3" s="16"/>
      <c r="E3" s="16"/>
      <c r="F3" s="16"/>
      <c r="G3" s="16"/>
      <c r="H3" s="16"/>
      <c r="I3" s="16"/>
      <c r="J3" s="16"/>
      <c r="K3" s="16"/>
      <c r="L3" s="17"/>
      <c r="M3" s="18"/>
    </row>
    <row r="4" spans="1:55" ht="20.25" customHeight="1" thickBot="1" x14ac:dyDescent="0.25">
      <c r="A4" s="124" t="s">
        <v>42</v>
      </c>
      <c r="B4" s="125"/>
      <c r="C4" s="126"/>
      <c r="D4" s="146" t="s">
        <v>43</v>
      </c>
      <c r="E4" s="147"/>
      <c r="F4" s="151" t="s">
        <v>44</v>
      </c>
      <c r="G4" s="152"/>
      <c r="H4" s="153"/>
      <c r="I4" s="154"/>
      <c r="J4" s="155" t="s">
        <v>45</v>
      </c>
      <c r="K4" s="156"/>
      <c r="L4" s="156"/>
      <c r="M4" s="157"/>
    </row>
    <row r="5" spans="1:55" ht="20.25" customHeight="1" thickBot="1" x14ac:dyDescent="0.25">
      <c r="A5" s="124" t="s">
        <v>46</v>
      </c>
      <c r="B5" s="125"/>
      <c r="C5" s="126"/>
      <c r="D5" s="150" t="s">
        <v>47</v>
      </c>
      <c r="E5" s="150"/>
      <c r="F5" s="161" t="s">
        <v>48</v>
      </c>
      <c r="G5" s="162"/>
      <c r="H5" s="162"/>
      <c r="I5" s="163"/>
      <c r="J5" s="158" t="s">
        <v>49</v>
      </c>
      <c r="K5" s="159"/>
      <c r="L5" s="159"/>
      <c r="M5" s="160"/>
    </row>
    <row r="6" spans="1:55" ht="12" customHeight="1" thickBot="1" x14ac:dyDescent="0.25">
      <c r="A6" s="127"/>
      <c r="B6" s="127"/>
      <c r="C6" s="127"/>
      <c r="D6" s="127"/>
      <c r="E6" s="127"/>
      <c r="F6" s="127"/>
      <c r="G6" s="127"/>
      <c r="H6" s="127"/>
      <c r="I6" s="127"/>
      <c r="J6" s="127"/>
      <c r="K6" s="127"/>
      <c r="L6" s="127"/>
      <c r="M6" s="127"/>
    </row>
    <row r="7" spans="1:55" ht="19.5" customHeight="1" thickBot="1" x14ac:dyDescent="0.25">
      <c r="A7" s="30"/>
      <c r="B7" s="30"/>
      <c r="C7" s="33"/>
      <c r="D7" s="30"/>
      <c r="E7" s="30"/>
      <c r="F7" s="30"/>
      <c r="G7" s="30"/>
      <c r="H7" s="31" t="s">
        <v>50</v>
      </c>
      <c r="I7" s="32" t="s">
        <v>51</v>
      </c>
      <c r="J7" s="30"/>
      <c r="K7" s="30"/>
      <c r="L7" s="30"/>
      <c r="M7" s="30"/>
    </row>
    <row r="8" spans="1:55" ht="51" customHeight="1" thickBot="1" x14ac:dyDescent="0.25">
      <c r="A8" s="122" t="s">
        <v>52</v>
      </c>
      <c r="B8" s="123"/>
      <c r="C8" s="132" t="s">
        <v>53</v>
      </c>
      <c r="D8" s="130" t="s">
        <v>54</v>
      </c>
      <c r="E8" s="130" t="s">
        <v>55</v>
      </c>
      <c r="F8" s="128" t="s">
        <v>56</v>
      </c>
      <c r="G8" s="128" t="s">
        <v>57</v>
      </c>
      <c r="H8" s="130" t="s">
        <v>58</v>
      </c>
      <c r="I8" s="148" t="s">
        <v>59</v>
      </c>
      <c r="J8" s="128" t="s">
        <v>60</v>
      </c>
      <c r="K8" s="128" t="s">
        <v>61</v>
      </c>
      <c r="L8" s="128" t="s">
        <v>62</v>
      </c>
      <c r="M8" s="134" t="s">
        <v>63</v>
      </c>
      <c r="BA8" s="19" t="s">
        <v>47</v>
      </c>
    </row>
    <row r="9" spans="1:55" ht="42.75" customHeight="1" thickBot="1" x14ac:dyDescent="0.25">
      <c r="A9" s="37" t="s">
        <v>64</v>
      </c>
      <c r="B9" s="38" t="s">
        <v>65</v>
      </c>
      <c r="C9" s="133"/>
      <c r="D9" s="131"/>
      <c r="E9" s="131"/>
      <c r="F9" s="129"/>
      <c r="G9" s="129"/>
      <c r="H9" s="131"/>
      <c r="I9" s="149"/>
      <c r="J9" s="129"/>
      <c r="K9" s="129"/>
      <c r="L9" s="129"/>
      <c r="M9" s="135"/>
      <c r="BA9" s="19" t="s">
        <v>66</v>
      </c>
    </row>
    <row r="10" spans="1:55" ht="217.5" customHeight="1" x14ac:dyDescent="0.2">
      <c r="A10" s="39" t="s">
        <v>67</v>
      </c>
      <c r="B10" s="36" t="s">
        <v>68</v>
      </c>
      <c r="C10" s="36" t="s">
        <v>69</v>
      </c>
      <c r="D10" s="36" t="s">
        <v>70</v>
      </c>
      <c r="E10" s="36" t="s">
        <v>71</v>
      </c>
      <c r="F10" s="40">
        <v>45251</v>
      </c>
      <c r="G10" s="40">
        <v>45565</v>
      </c>
      <c r="H10" s="40"/>
      <c r="I10" s="41"/>
      <c r="J10" s="42">
        <f>100/6</f>
        <v>16.666666666666668</v>
      </c>
      <c r="K10" s="43">
        <v>0</v>
      </c>
      <c r="L10" s="44">
        <f>(J10*K10)/100</f>
        <v>0</v>
      </c>
      <c r="M10" s="45" t="s">
        <v>72</v>
      </c>
      <c r="BA10" s="25" t="s">
        <v>73</v>
      </c>
    </row>
    <row r="11" spans="1:55" ht="187.5" customHeight="1" x14ac:dyDescent="0.2">
      <c r="A11" s="46" t="s">
        <v>67</v>
      </c>
      <c r="B11" s="167" t="s">
        <v>74</v>
      </c>
      <c r="C11" s="164" t="s">
        <v>75</v>
      </c>
      <c r="D11" s="164" t="s">
        <v>76</v>
      </c>
      <c r="E11" s="57" t="s">
        <v>77</v>
      </c>
      <c r="F11" s="48">
        <v>45261</v>
      </c>
      <c r="G11" s="48">
        <v>45350</v>
      </c>
      <c r="H11" s="48"/>
      <c r="I11" s="57"/>
      <c r="J11" s="49">
        <f>100/10</f>
        <v>10</v>
      </c>
      <c r="K11" s="50">
        <v>0</v>
      </c>
      <c r="L11" s="47">
        <f>(J11*K11)/100</f>
        <v>0</v>
      </c>
      <c r="M11" s="51" t="s">
        <v>72</v>
      </c>
      <c r="BA11" s="25" t="s">
        <v>78</v>
      </c>
    </row>
    <row r="12" spans="1:55" ht="129.75" customHeight="1" x14ac:dyDescent="0.2">
      <c r="A12" s="46"/>
      <c r="B12" s="168"/>
      <c r="C12" s="165"/>
      <c r="D12" s="165"/>
      <c r="E12" s="57" t="s">
        <v>79</v>
      </c>
      <c r="F12" s="48">
        <v>45352</v>
      </c>
      <c r="G12" s="48">
        <v>45381</v>
      </c>
      <c r="H12" s="48"/>
      <c r="I12" s="57"/>
      <c r="J12" s="49">
        <f t="shared" ref="J12:J14" si="0">100/10</f>
        <v>10</v>
      </c>
      <c r="K12" s="50">
        <v>0</v>
      </c>
      <c r="L12" s="47">
        <f t="shared" ref="L12:L14" si="1">(J12*K12)/100</f>
        <v>0</v>
      </c>
      <c r="M12" s="51" t="s">
        <v>72</v>
      </c>
      <c r="BA12" s="25" t="s">
        <v>80</v>
      </c>
      <c r="BB12" s="20"/>
      <c r="BC12" s="20"/>
    </row>
    <row r="13" spans="1:55" ht="124.5" customHeight="1" x14ac:dyDescent="0.2">
      <c r="A13" s="46"/>
      <c r="B13" s="168"/>
      <c r="C13" s="165"/>
      <c r="D13" s="165"/>
      <c r="E13" s="57" t="s">
        <v>81</v>
      </c>
      <c r="F13" s="48">
        <v>45387</v>
      </c>
      <c r="G13" s="48">
        <v>45387</v>
      </c>
      <c r="H13" s="48"/>
      <c r="I13" s="57"/>
      <c r="J13" s="49">
        <f t="shared" si="0"/>
        <v>10</v>
      </c>
      <c r="K13" s="50">
        <v>0</v>
      </c>
      <c r="L13" s="47">
        <f t="shared" si="1"/>
        <v>0</v>
      </c>
      <c r="M13" s="51" t="s">
        <v>72</v>
      </c>
      <c r="BA13" s="25" t="s">
        <v>82</v>
      </c>
      <c r="BB13" s="20"/>
      <c r="BC13" s="20"/>
    </row>
    <row r="14" spans="1:55" s="20" customFormat="1" ht="111" customHeight="1" x14ac:dyDescent="0.2">
      <c r="A14" s="46"/>
      <c r="B14" s="169"/>
      <c r="C14" s="166"/>
      <c r="D14" s="166"/>
      <c r="E14" s="58" t="s">
        <v>83</v>
      </c>
      <c r="F14" s="60">
        <v>45392</v>
      </c>
      <c r="G14" s="60">
        <v>45392</v>
      </c>
      <c r="H14" s="48"/>
      <c r="I14" s="59"/>
      <c r="J14" s="56">
        <f t="shared" si="0"/>
        <v>10</v>
      </c>
      <c r="K14" s="53">
        <v>0</v>
      </c>
      <c r="L14" s="54">
        <f t="shared" si="1"/>
        <v>0</v>
      </c>
      <c r="M14" s="55" t="s">
        <v>72</v>
      </c>
      <c r="BA14" s="25" t="s">
        <v>84</v>
      </c>
      <c r="BB14" s="19"/>
      <c r="BC14" s="19"/>
    </row>
    <row r="15" spans="1:55" ht="33.75" customHeight="1" x14ac:dyDescent="0.25">
      <c r="I15" s="144" t="s">
        <v>85</v>
      </c>
      <c r="J15" s="145"/>
      <c r="K15" s="145"/>
      <c r="L15" s="24">
        <f>SUM(L10:L14)</f>
        <v>0</v>
      </c>
    </row>
    <row r="16" spans="1:55" ht="33" customHeight="1" x14ac:dyDescent="0.25">
      <c r="I16" s="22"/>
      <c r="J16" s="22"/>
      <c r="K16" s="22"/>
      <c r="L16" s="23"/>
    </row>
    <row r="17" spans="1:13" ht="39.75" customHeight="1" x14ac:dyDescent="0.2">
      <c r="A17" s="143"/>
      <c r="B17" s="143"/>
      <c r="C17" s="143"/>
      <c r="D17" s="143"/>
      <c r="E17" s="143"/>
      <c r="F17" s="143"/>
      <c r="G17" s="143"/>
      <c r="H17" s="143"/>
      <c r="I17" s="143"/>
      <c r="J17" s="143"/>
      <c r="K17" s="143"/>
      <c r="L17" s="143"/>
      <c r="M17" s="143"/>
    </row>
    <row r="18" spans="1:13" ht="17.25" customHeight="1" x14ac:dyDescent="0.2"/>
    <row r="19" spans="1:13" ht="29.25" customHeight="1" x14ac:dyDescent="0.2"/>
    <row r="20" spans="1:13" ht="29.25" customHeight="1" x14ac:dyDescent="0.2"/>
    <row r="21" spans="1:13" ht="29.25" customHeight="1" x14ac:dyDescent="0.2"/>
    <row r="22" spans="1:13" ht="18.75" customHeight="1" x14ac:dyDescent="0.2"/>
    <row r="23" spans="1:13" ht="53.25" customHeight="1" x14ac:dyDescent="0.2"/>
    <row r="24" spans="1:13" ht="78.75" customHeight="1" x14ac:dyDescent="0.2"/>
    <row r="25" spans="1:13" ht="25.5" customHeight="1" x14ac:dyDescent="0.2"/>
    <row r="26" spans="1:13" ht="25.5" customHeight="1" x14ac:dyDescent="0.2"/>
    <row r="27" spans="1:13" ht="31.5" customHeight="1" x14ac:dyDescent="0.2"/>
    <row r="28" spans="1:13" ht="21" customHeight="1" x14ac:dyDescent="0.2"/>
    <row r="29" spans="1:13" ht="21" customHeight="1" x14ac:dyDescent="0.2"/>
    <row r="30" spans="1:13" ht="20.25" customHeight="1" x14ac:dyDescent="0.2">
      <c r="F30" s="19"/>
      <c r="G30" s="19"/>
      <c r="H30" s="19"/>
    </row>
    <row r="31" spans="1:13" ht="21.75" customHeight="1" x14ac:dyDescent="0.2">
      <c r="F31" s="19"/>
      <c r="G31" s="19"/>
      <c r="H31" s="19"/>
    </row>
    <row r="32" spans="1:13" ht="17.25" customHeight="1" x14ac:dyDescent="0.2">
      <c r="F32" s="19"/>
      <c r="G32" s="19"/>
      <c r="H32" s="19"/>
    </row>
    <row r="33" spans="6:8" ht="18" customHeight="1" x14ac:dyDescent="0.2">
      <c r="F33" s="19"/>
      <c r="G33" s="19"/>
      <c r="H33" s="19"/>
    </row>
    <row r="34" spans="6:8" ht="18" customHeight="1" x14ac:dyDescent="0.2">
      <c r="F34" s="19"/>
      <c r="G34" s="19"/>
      <c r="H34" s="19"/>
    </row>
    <row r="35" spans="6:8" ht="22.5" customHeight="1" x14ac:dyDescent="0.2">
      <c r="F35" s="19"/>
      <c r="G35" s="19"/>
      <c r="H35" s="19"/>
    </row>
    <row r="36" spans="6:8" ht="21" customHeight="1" x14ac:dyDescent="0.2">
      <c r="F36" s="19"/>
      <c r="G36" s="19"/>
      <c r="H36" s="19"/>
    </row>
    <row r="37" spans="6:8" ht="20.25" customHeight="1" x14ac:dyDescent="0.2">
      <c r="F37" s="19"/>
      <c r="G37" s="19"/>
      <c r="H37" s="19"/>
    </row>
    <row r="38" spans="6:8" ht="19.5" customHeight="1" x14ac:dyDescent="0.2">
      <c r="F38" s="19"/>
      <c r="G38" s="19"/>
      <c r="H38" s="19"/>
    </row>
    <row r="39" spans="6:8" ht="20.25" customHeight="1" x14ac:dyDescent="0.2">
      <c r="F39" s="19"/>
      <c r="G39" s="19"/>
      <c r="H39" s="19"/>
    </row>
    <row r="40" spans="6:8" ht="21" customHeight="1" x14ac:dyDescent="0.2">
      <c r="F40" s="19"/>
      <c r="G40" s="19"/>
      <c r="H40" s="19"/>
    </row>
    <row r="41" spans="6:8" ht="18" customHeight="1" x14ac:dyDescent="0.2">
      <c r="F41" s="19"/>
      <c r="G41" s="19"/>
      <c r="H41" s="19"/>
    </row>
    <row r="42" spans="6:8" ht="19.5" customHeight="1" x14ac:dyDescent="0.2">
      <c r="F42" s="19"/>
      <c r="G42" s="19"/>
      <c r="H42" s="19"/>
    </row>
    <row r="43" spans="6:8" ht="18" customHeight="1" x14ac:dyDescent="0.2">
      <c r="F43" s="19"/>
      <c r="G43" s="19"/>
      <c r="H43" s="19"/>
    </row>
    <row r="44" spans="6:8" ht="27.75" customHeight="1" x14ac:dyDescent="0.2">
      <c r="F44" s="19"/>
      <c r="G44" s="19"/>
      <c r="H44" s="19"/>
    </row>
    <row r="45" spans="6:8" ht="21.75" customHeight="1" x14ac:dyDescent="0.2">
      <c r="F45" s="19"/>
      <c r="G45" s="19"/>
      <c r="H45" s="19"/>
    </row>
    <row r="46" spans="6:8" ht="24" customHeight="1" x14ac:dyDescent="0.2">
      <c r="F46" s="19"/>
      <c r="G46" s="19"/>
      <c r="H46" s="19"/>
    </row>
    <row r="47" spans="6:8" ht="18" customHeight="1" x14ac:dyDescent="0.2">
      <c r="F47" s="19"/>
      <c r="G47" s="19"/>
      <c r="H47" s="19"/>
    </row>
    <row r="48" spans="6:8" ht="21" customHeight="1" x14ac:dyDescent="0.2">
      <c r="F48" s="19"/>
      <c r="G48" s="19"/>
      <c r="H48" s="19"/>
    </row>
    <row r="49" spans="6:8" ht="18.75" customHeight="1" x14ac:dyDescent="0.2">
      <c r="F49" s="19"/>
      <c r="G49" s="19"/>
      <c r="H49" s="19"/>
    </row>
    <row r="50" spans="6:8" ht="24" customHeight="1" x14ac:dyDescent="0.2">
      <c r="F50" s="19"/>
      <c r="G50" s="19"/>
      <c r="H50" s="19"/>
    </row>
    <row r="51" spans="6:8" ht="27" customHeight="1" x14ac:dyDescent="0.2">
      <c r="F51" s="19"/>
      <c r="G51" s="19"/>
      <c r="H51" s="19"/>
    </row>
    <row r="52" spans="6:8" ht="25.5" customHeight="1" x14ac:dyDescent="0.2">
      <c r="F52" s="19"/>
      <c r="G52" s="19"/>
      <c r="H52" s="19"/>
    </row>
    <row r="53" spans="6:8" ht="18" customHeight="1" x14ac:dyDescent="0.2">
      <c r="F53" s="19"/>
      <c r="G53" s="19"/>
      <c r="H53" s="19"/>
    </row>
    <row r="54" spans="6:8" ht="18" customHeight="1" x14ac:dyDescent="0.2">
      <c r="F54" s="19"/>
      <c r="G54" s="19"/>
      <c r="H54" s="19"/>
    </row>
    <row r="55" spans="6:8" ht="18.75" customHeight="1" x14ac:dyDescent="0.2">
      <c r="F55" s="19"/>
      <c r="G55" s="19"/>
      <c r="H55" s="19"/>
    </row>
    <row r="56" spans="6:8" ht="15" customHeight="1" x14ac:dyDescent="0.2">
      <c r="F56" s="19"/>
      <c r="G56" s="19"/>
      <c r="H56" s="19"/>
    </row>
    <row r="57" spans="6:8" ht="23.25" customHeight="1" x14ac:dyDescent="0.2">
      <c r="F57" s="19"/>
      <c r="G57" s="19"/>
      <c r="H57" s="19"/>
    </row>
    <row r="58" spans="6:8" ht="21" customHeight="1" x14ac:dyDescent="0.2">
      <c r="F58" s="19"/>
      <c r="G58" s="19"/>
      <c r="H58" s="19"/>
    </row>
    <row r="59" spans="6:8" ht="19.5" customHeight="1" x14ac:dyDescent="0.2">
      <c r="F59" s="19"/>
      <c r="G59" s="19"/>
      <c r="H59" s="19"/>
    </row>
    <row r="60" spans="6:8" ht="17.25" customHeight="1" x14ac:dyDescent="0.2">
      <c r="F60" s="19"/>
      <c r="G60" s="19"/>
      <c r="H60" s="19"/>
    </row>
  </sheetData>
  <dataConsolidate/>
  <mergeCells count="28">
    <mergeCell ref="C1:K2"/>
    <mergeCell ref="A1:B2"/>
    <mergeCell ref="A17:M17"/>
    <mergeCell ref="I15:K15"/>
    <mergeCell ref="D4:E4"/>
    <mergeCell ref="K8:K9"/>
    <mergeCell ref="J8:J9"/>
    <mergeCell ref="I8:I9"/>
    <mergeCell ref="D5:E5"/>
    <mergeCell ref="F4:I4"/>
    <mergeCell ref="J4:M4"/>
    <mergeCell ref="J5:M5"/>
    <mergeCell ref="F5:I5"/>
    <mergeCell ref="C11:C14"/>
    <mergeCell ref="B11:B14"/>
    <mergeCell ref="D11:D14"/>
    <mergeCell ref="A8:B8"/>
    <mergeCell ref="A4:C4"/>
    <mergeCell ref="A5:C5"/>
    <mergeCell ref="A6:M6"/>
    <mergeCell ref="G8:G9"/>
    <mergeCell ref="F8:F9"/>
    <mergeCell ref="E8:E9"/>
    <mergeCell ref="D8:D9"/>
    <mergeCell ref="C8:C9"/>
    <mergeCell ref="M8:M9"/>
    <mergeCell ref="L8:L9"/>
    <mergeCell ref="H8:H9"/>
  </mergeCells>
  <conditionalFormatting sqref="F10:H10 G13:H13 B10 F12:F13 E10:E14">
    <cfRule type="expression" priority="25">
      <formula>"si numero (1=0%); sino numero (2=50%); sino numero (3=100%)"</formula>
    </cfRule>
  </conditionalFormatting>
  <conditionalFormatting sqref="G12:H12">
    <cfRule type="expression" priority="23">
      <formula>"si numero (1=0%); sino numero (2=50%); sino numero (3=100%)"</formula>
    </cfRule>
  </conditionalFormatting>
  <conditionalFormatting sqref="F14">
    <cfRule type="expression" priority="22">
      <formula>"si numero (1=0%); sino numero (2=50%); sino numero (3=100%)"</formula>
    </cfRule>
  </conditionalFormatting>
  <conditionalFormatting sqref="H14">
    <cfRule type="expression" priority="16">
      <formula>"si numero (1=0%); sino numero (2=50%); sino numero (3=100%)"</formula>
    </cfRule>
  </conditionalFormatting>
  <conditionalFormatting sqref="F11:H11">
    <cfRule type="expression" priority="6">
      <formula>"si numero (1=0%); sino numero (2=50%); sino numero (3=100%)"</formula>
    </cfRule>
  </conditionalFormatting>
  <conditionalFormatting sqref="K10">
    <cfRule type="iconSet" priority="5">
      <iconSet iconSet="3Symbols">
        <cfvo type="percent" val="0"/>
        <cfvo type="num" val="0.55000000000000004"/>
        <cfvo type="num" val="0.8"/>
      </iconSet>
    </cfRule>
  </conditionalFormatting>
  <conditionalFormatting sqref="K11">
    <cfRule type="iconSet" priority="4">
      <iconSet iconSet="3Symbols">
        <cfvo type="percent" val="0"/>
        <cfvo type="num" val="0.55000000000000004"/>
        <cfvo type="num" val="0.8"/>
      </iconSet>
    </cfRule>
  </conditionalFormatting>
  <conditionalFormatting sqref="K12:K14">
    <cfRule type="iconSet" priority="27">
      <iconSet iconSet="3Symbols">
        <cfvo type="percent" val="0"/>
        <cfvo type="num" val="0.55000000000000004"/>
        <cfvo type="num" val="0.8"/>
      </iconSet>
    </cfRule>
  </conditionalFormatting>
  <conditionalFormatting sqref="G14">
    <cfRule type="expression" priority="1">
      <formula>"si numero (1=0%); sino numero (2=50%); sino numero (3=100%)"</formula>
    </cfRule>
  </conditionalFormatting>
  <dataValidations count="1">
    <dataValidation type="list" allowBlank="1" showInputMessage="1" showErrorMessage="1" sqref="D5:E5">
      <formula1>$BA$8:$BA$14</formula1>
    </dataValidation>
  </dataValidations>
  <printOptions horizontalCentered="1"/>
  <pageMargins left="0.25196850393700793" right="0.25196850393700793" top="0.74803149606299213" bottom="0.74803149606299213" header="0.31496062992125984" footer="0.31496062992125984"/>
  <pageSetup paperSize="5" scale="70"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1B9B4B37F3EF43BAB35B0EF752B0FD" ma:contentTypeVersion="11" ma:contentTypeDescription="Crear nuevo documento." ma:contentTypeScope="" ma:versionID="50d2f0b116924ab8f1307b62af54db72">
  <xsd:schema xmlns:xsd="http://www.w3.org/2001/XMLSchema" xmlns:xs="http://www.w3.org/2001/XMLSchema" xmlns:p="http://schemas.microsoft.com/office/2006/metadata/properties" xmlns:ns2="1e94ce51-98b4-45ac-a626-fbb0657b18d6" xmlns:ns3="5d756596-80fe-4924-9dd5-68136dd699e6" targetNamespace="http://schemas.microsoft.com/office/2006/metadata/properties" ma:root="true" ma:fieldsID="714f40acb1d8a0887268299932cbb2cf" ns2:_="" ns3:_="">
    <xsd:import namespace="1e94ce51-98b4-45ac-a626-fbb0657b18d6"/>
    <xsd:import namespace="5d756596-80fe-4924-9dd5-68136dd699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4ce51-98b4-45ac-a626-fbb0657b18d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1a4dc059-ceeb-4c57-bcda-2684eaa7cb65}" ma:internalName="TaxCatchAll" ma:showField="CatchAllData" ma:web="1e94ce51-98b4-45ac-a626-fbb0657b18d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756596-80fe-4924-9dd5-68136dd699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d756596-80fe-4924-9dd5-68136dd699e6">
      <Terms xmlns="http://schemas.microsoft.com/office/infopath/2007/PartnerControls"/>
    </lcf76f155ced4ddcb4097134ff3c332f>
    <TaxCatchAll xmlns="1e94ce51-98b4-45ac-a626-fbb0657b18d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419BF8-4B72-449B-AB4B-75F56D5DB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4ce51-98b4-45ac-a626-fbb0657b18d6"/>
    <ds:schemaRef ds:uri="5d756596-80fe-4924-9dd5-68136dd69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A32855-5549-43D9-8E86-3D5226271196}">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d756596-80fe-4924-9dd5-68136dd699e6"/>
    <ds:schemaRef ds:uri="1e94ce51-98b4-45ac-a626-fbb0657b18d6"/>
    <ds:schemaRef ds:uri="http://purl.org/dc/dcmitype/"/>
  </ds:schemaRefs>
</ds:datastoreItem>
</file>

<file path=customXml/itemProps3.xml><?xml version="1.0" encoding="utf-8"?>
<ds:datastoreItem xmlns:ds="http://schemas.openxmlformats.org/officeDocument/2006/customXml" ds:itemID="{7A0026F4-9C84-4016-8CE7-B4FE595F0E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PC</cp:lastModifiedBy>
  <cp:revision/>
  <dcterms:created xsi:type="dcterms:W3CDTF">2015-05-13T20:29:39Z</dcterms:created>
  <dcterms:modified xsi:type="dcterms:W3CDTF">2023-12-22T12:31:15Z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0x010100081B9B4B37F3EF43BAB35B0EF752B0FD</vt:lpwstr>
  </property>
  <property fmtid="{D5CDD505-2E9C-101B-9397-08002B2CF9AE}" pid="3" name="MediaServiceImageTags">
    <vt:lpwstr/>
  </property>
</Properties>
</file>