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iego's Files\JöSe\_FIAD\DOCUMENTACIÓN\Auditoria Interna\"/>
    </mc:Choice>
  </mc:AlternateContent>
  <bookViews>
    <workbookView xWindow="0" yWindow="0" windowWidth="19200" windowHeight="7700" firstSheet="1" activeTab="1"/>
  </bookViews>
  <sheets>
    <sheet name="Indicadores del Proceso" sheetId="1" r:id="rId1"/>
    <sheet name="Hoja 1" sheetId="2" r:id="rId2"/>
  </sheets>
  <definedNames>
    <definedName name="_xlnm.Print_Area" localSheetId="1">'Hoja 1'!$A$1:$M$22</definedName>
  </definedNames>
  <calcPr calcId="162913"/>
</workbook>
</file>

<file path=xl/calcChain.xml><?xml version="1.0" encoding="utf-8"?>
<calcChain xmlns="http://schemas.openxmlformats.org/spreadsheetml/2006/main">
  <c r="J11" i="2" l="1"/>
  <c r="J12" i="2"/>
  <c r="J13" i="2"/>
  <c r="J14" i="2"/>
  <c r="J15" i="2"/>
  <c r="J16" i="2"/>
  <c r="J17" i="2"/>
  <c r="J18" i="2"/>
  <c r="J19" i="2"/>
  <c r="J10" i="2"/>
  <c r="L11" i="2" l="1"/>
  <c r="L12" i="2"/>
  <c r="L13" i="2"/>
  <c r="L14" i="2"/>
  <c r="L15" i="2"/>
  <c r="L16" i="2"/>
  <c r="L17" i="2"/>
  <c r="L18" i="2"/>
  <c r="L19" i="2"/>
  <c r="L10" i="2"/>
  <c r="L20" i="2" l="1"/>
  <c r="X12" i="1" l="1"/>
  <c r="X13" i="1"/>
  <c r="X14" i="1"/>
  <c r="X15" i="1"/>
  <c r="X16" i="1"/>
  <c r="X17" i="1"/>
  <c r="X18" i="1"/>
  <c r="X19" i="1"/>
  <c r="X20" i="1"/>
  <c r="X21" i="1"/>
  <c r="W21" i="1"/>
  <c r="Y21" i="1" s="1"/>
  <c r="W20" i="1"/>
  <c r="Y20" i="1" s="1"/>
  <c r="W19" i="1"/>
  <c r="Y19" i="1" s="1"/>
  <c r="W18" i="1"/>
  <c r="Y18" i="1" s="1"/>
  <c r="W17" i="1"/>
  <c r="Y17" i="1" s="1"/>
  <c r="W16" i="1"/>
  <c r="Y16" i="1" s="1"/>
  <c r="W15" i="1"/>
  <c r="Y15" i="1" s="1"/>
  <c r="W14" i="1"/>
  <c r="Y14" i="1" s="1"/>
  <c r="W13" i="1"/>
  <c r="Y13" i="1" s="1"/>
  <c r="W12" i="1"/>
  <c r="Y12" i="1" s="1"/>
  <c r="X22" i="1" l="1"/>
</calcChain>
</file>

<file path=xl/comments1.xml><?xml version="1.0" encoding="utf-8"?>
<comments xmlns="http://schemas.openxmlformats.org/spreadsheetml/2006/main">
  <authors>
    <author>USUARIO</author>
  </authors>
  <commentList>
    <comment ref="U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 porcentaje a cada actividad</t>
        </r>
        <r>
          <rPr>
            <sz val="9"/>
            <color indexed="81"/>
            <rFont val="Tahoma"/>
            <family val="2"/>
          </rPr>
          <t xml:space="preserve">
</t>
        </r>
        <r>
          <rPr>
            <b/>
            <i/>
            <sz val="9"/>
            <color indexed="81"/>
            <rFont val="Tahoma"/>
            <family val="2"/>
          </rPr>
          <t>Ejemplo: Si en el formato solo hay 10 actividades se realiza la siguiente formula =(100/10) y luego se arrastra la formula hasta las 10 actividades, al final de la columna se tiene que sumar todo para que de el 100%</t>
        </r>
      </text>
    </comment>
    <comment ref="V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una calificación por actividad entre (1,2 y 3)</t>
        </r>
      </text>
    </comment>
    <comment ref="W10" authorId="0" shapeId="0">
      <text>
        <r>
          <rPr>
            <b/>
            <sz val="9"/>
            <color indexed="81"/>
            <rFont val="Tahoma"/>
            <family val="2"/>
          </rPr>
          <t>USUARIO:</t>
        </r>
        <r>
          <rPr>
            <sz val="9"/>
            <color indexed="81"/>
            <rFont val="Tahoma"/>
            <family val="2"/>
          </rPr>
          <t xml:space="preserve">
% de cumplimiento por Actividad
</t>
        </r>
      </text>
    </comment>
    <comment ref="X10" authorId="0" shapeId="0">
      <text>
        <r>
          <rPr>
            <b/>
            <sz val="9"/>
            <color indexed="81"/>
            <rFont val="Tahoma"/>
            <family val="2"/>
          </rPr>
          <t>USUARIO:</t>
        </r>
        <r>
          <rPr>
            <sz val="9"/>
            <color indexed="81"/>
            <rFont val="Tahoma"/>
            <family val="2"/>
          </rPr>
          <t xml:space="preserve">
% de Cumplimiento del Plan de Mejoramiento
</t>
        </r>
        <r>
          <rPr>
            <b/>
            <i/>
            <sz val="9"/>
            <color indexed="81"/>
            <rFont val="Tahoma"/>
            <family val="2"/>
          </rPr>
          <t>Al final de esta columna se tienen que sumar todos los valores</t>
        </r>
      </text>
    </comment>
    <comment ref="Y10" authorId="0" shapeId="0">
      <text>
        <r>
          <rPr>
            <b/>
            <sz val="9"/>
            <color indexed="81"/>
            <rFont val="Tahoma"/>
            <family val="2"/>
          </rPr>
          <t>USUARIO:</t>
        </r>
        <r>
          <rPr>
            <sz val="9"/>
            <color indexed="81"/>
            <rFont val="Tahoma"/>
            <family val="2"/>
          </rPr>
          <t xml:space="preserve">
Porcentaje Cumpliento por  hallazgo</t>
        </r>
      </text>
    </comment>
  </commentList>
</comments>
</file>

<file path=xl/comments2.xml><?xml version="1.0" encoding="utf-8"?>
<comments xmlns="http://schemas.openxmlformats.org/spreadsheetml/2006/main">
  <authors>
    <author>Usuario</author>
    <author>USUARIO</author>
  </authors>
  <commentList>
    <comment ref="E5" authorId="0" shapeId="0">
      <text>
        <r>
          <rPr>
            <b/>
            <sz val="9"/>
            <color indexed="81"/>
            <rFont val="Tahoma"/>
            <family val="2"/>
          </rPr>
          <t>Nota: Desplegar la lista y elegir el tipo de plan de mejoramiento que desea utilizar.</t>
        </r>
        <r>
          <rPr>
            <sz val="9"/>
            <color indexed="81"/>
            <rFont val="Tahoma"/>
            <family val="2"/>
          </rPr>
          <t xml:space="preserve">
</t>
        </r>
      </text>
    </comment>
    <comment ref="J8" authorId="1" shapeId="0">
      <text>
        <r>
          <rPr>
            <b/>
            <sz val="11"/>
            <color indexed="81"/>
            <rFont val="Tahoma"/>
            <family val="2"/>
          </rPr>
          <t xml:space="preserve">Nota: A cada acción se le asigna un porcentaje de acuerdo al número de acciones planteadas en el plan de mejoramiento.
</t>
        </r>
        <r>
          <rPr>
            <sz val="11"/>
            <color indexed="81"/>
            <rFont val="Tahoma"/>
            <family val="2"/>
          </rPr>
          <t>Ejemplo: Si el Plan de Mejoramiento tiene 10 acciones planteadas se asigna el porcentaje por acción de la siguiente manera  “=(100/10)”.</t>
        </r>
      </text>
    </comment>
    <comment ref="K8" authorId="1" shapeId="0">
      <text>
        <r>
          <rPr>
            <b/>
            <sz val="11"/>
            <color indexed="81"/>
            <rFont val="Tahoma"/>
            <family val="2"/>
          </rPr>
          <t xml:space="preserve">Nota: Se asigna una calificación de acuerdo al estado de la acción.
Ejemplo:
</t>
        </r>
        <r>
          <rPr>
            <sz val="11"/>
            <color indexed="81"/>
            <rFont val="Tahoma"/>
            <family val="2"/>
          </rPr>
          <t>Acción ejecutada: 3 – verde
Acción en ejecución: 2 – amarillo
Acción sin ejecutar: 1 - rojo</t>
        </r>
      </text>
    </comment>
    <comment ref="A9" authorId="0" shapeId="0">
      <text>
        <r>
          <rPr>
            <b/>
            <sz val="9"/>
            <color indexed="81"/>
            <rFont val="Tahoma"/>
            <family val="2"/>
          </rPr>
          <t xml:space="preserve">O = Observación
Nota: Diligenciar solo para Hallazgos de Auditorías   </t>
        </r>
      </text>
    </comment>
    <comment ref="B9" authorId="0" shapeId="0">
      <text>
        <r>
          <rPr>
            <b/>
            <sz val="9"/>
            <color indexed="81"/>
            <rFont val="Tahoma"/>
            <family val="2"/>
          </rPr>
          <t>NC=  No Conformidad 
Nota: Diligenciar solo para Hallazgos de Auditorías</t>
        </r>
      </text>
    </comment>
    <comment ref="C9" authorId="0" shapeId="0">
      <text>
        <r>
          <rPr>
            <b/>
            <sz val="9"/>
            <color indexed="81"/>
            <rFont val="Tahoma"/>
            <family val="2"/>
          </rPr>
          <t xml:space="preserve">
Nota: Diligenciar solo para Hallazgos de Auditorías
</t>
        </r>
      </text>
    </comment>
  </commentList>
</comments>
</file>

<file path=xl/sharedStrings.xml><?xml version="1.0" encoding="utf-8"?>
<sst xmlns="http://schemas.openxmlformats.org/spreadsheetml/2006/main" count="123" uniqueCount="104">
  <si>
    <t xml:space="preserve">Tipo de Acción </t>
  </si>
  <si>
    <t>Co</t>
  </si>
  <si>
    <t>Cr</t>
  </si>
  <si>
    <t>Pr</t>
  </si>
  <si>
    <t>Mj</t>
  </si>
  <si>
    <t>Acciones Planteadas</t>
  </si>
  <si>
    <t>No cumple</t>
  </si>
  <si>
    <t>En ejecución</t>
  </si>
  <si>
    <t>Ejecutado</t>
  </si>
  <si>
    <t>Número de acciones</t>
  </si>
  <si>
    <t xml:space="preserve">Corrección= Co </t>
  </si>
  <si>
    <t>Correctiva= Cr</t>
  </si>
  <si>
    <t>Preventiva= Pr</t>
  </si>
  <si>
    <t>Mejora= Mj</t>
  </si>
  <si>
    <t>Calificativo</t>
  </si>
  <si>
    <t>% de Cumplimiento del Plan de Mejoramiento</t>
  </si>
  <si>
    <t>Fecha de inicio DD/MM/AAAA</t>
  </si>
  <si>
    <t>Fecha de cierre DD/MM/AAAA</t>
  </si>
  <si>
    <t>Calificación</t>
  </si>
  <si>
    <t>% de cumplimiento por Actividad</t>
  </si>
  <si>
    <t>Porcentaje Cumpliento por  hallazgo</t>
  </si>
  <si>
    <t>Fecha:  XX/XX/XXXX</t>
  </si>
  <si>
    <t>Cumplimiento del Indicador</t>
  </si>
  <si>
    <t>Cumplimiento de la Meta</t>
  </si>
  <si>
    <t xml:space="preserve"> Hallazgo</t>
  </si>
  <si>
    <t>Analisis del Hallazgo</t>
  </si>
  <si>
    <t>Responsable</t>
  </si>
  <si>
    <t xml:space="preserve">Control y Seguimiento </t>
  </si>
  <si>
    <t xml:space="preserve">Indicadores por Actividad </t>
  </si>
  <si>
    <t xml:space="preserve">Meta por Actividad </t>
  </si>
  <si>
    <t xml:space="preserve">NOMBRE DEL PROCESO O PROGRAMA ACADÉMICO </t>
  </si>
  <si>
    <t>Código</t>
  </si>
  <si>
    <t>Página</t>
  </si>
  <si>
    <r>
      <t xml:space="preserve">Indicadores del Proceso </t>
    </r>
    <r>
      <rPr>
        <b/>
        <sz val="10"/>
        <color theme="1"/>
        <rFont val="Arial"/>
        <family val="2"/>
      </rPr>
      <t>(Cr)</t>
    </r>
  </si>
  <si>
    <t>1 de 1</t>
  </si>
  <si>
    <t>FAC-28 v.01</t>
  </si>
  <si>
    <t>Verificación a la Efectividad de las Acciones de los Planes de Mejoramiento</t>
  </si>
  <si>
    <t>Condición de Calidad (SOLO PROGRAMA ACADÉMICO)</t>
  </si>
  <si>
    <t xml:space="preserve">Estrategia </t>
  </si>
  <si>
    <t>% por Acción</t>
  </si>
  <si>
    <t>O</t>
  </si>
  <si>
    <t>NC</t>
  </si>
  <si>
    <t>DESCRIPCIÓN DEL HALLAZGO</t>
  </si>
  <si>
    <t>REQUISITO</t>
  </si>
  <si>
    <t>ANÁLISIS DEL HALLAZGO  
(Causas del hallazgo)</t>
  </si>
  <si>
    <t>ACCIONES PLANTEADAS</t>
  </si>
  <si>
    <t>FECHA DE INICIO</t>
  </si>
  <si>
    <t>FECHA DE CIERRE</t>
  </si>
  <si>
    <t>CONTROL Y SEGUIMIENTO</t>
  </si>
  <si>
    <t>RESPONSABLE</t>
  </si>
  <si>
    <t>% POR ACCIÓN</t>
  </si>
  <si>
    <t>NOTA: EJECUTADAS LAS ACCIONES PLANTEADAS Y UNA VEZ VERIFICADA SU EFECTIVIDAD DEBE DEJARSE LA EVIDENCIA EN ACTA DE REUNION, DE LO CONTRARIO DEBE REPLANTEARSE LA ACCIÓN.</t>
  </si>
  <si>
    <t xml:space="preserve">% DE CUMPLIMIENTO POR ACCIÓN </t>
  </si>
  <si>
    <t>% DE CUMPLIMIENTO DEL PLAN DE MEJORAMIENTO</t>
  </si>
  <si>
    <t>FCI-19 v.05</t>
  </si>
  <si>
    <t>AUDITORÍA EXTERNA</t>
  </si>
  <si>
    <t xml:space="preserve">AUDITORÍA INTERNA  </t>
  </si>
  <si>
    <t>PRODUCTO O SERVICIO  NO CONFORME</t>
  </si>
  <si>
    <t xml:space="preserve">EVALUACIÓN DE DESEMPEÑO
</t>
  </si>
  <si>
    <t xml:space="preserve">MEDICIÓN SATISFACCIÓN DEL CLIENTE </t>
  </si>
  <si>
    <t xml:space="preserve">INDICADORES DE GESTIÓN DEL PROCESO   </t>
  </si>
  <si>
    <t>QUEJAS, RECLAMOS, DENUNCIAS  O SUGERENCIAS</t>
  </si>
  <si>
    <t>NOMBRE DEL PROCESO:</t>
  </si>
  <si>
    <t>ESTADO DE LA ACCIÓN</t>
  </si>
  <si>
    <t>Plan de Acciones Correctivas</t>
  </si>
  <si>
    <t>CAMPOS SOLO PARA CASOS DE AUDITORIA INTERNA O EXTERNA</t>
  </si>
  <si>
    <t>FECHA DE ELABORACIÓN</t>
  </si>
  <si>
    <t>N° DE ACTA DE REUNIÓN</t>
  </si>
  <si>
    <t>OTRO</t>
  </si>
  <si>
    <t>X</t>
  </si>
  <si>
    <t xml:space="preserve">ESPACIO RESERVADO PARA DILIENCIAR POR LA ADMINISTRACIÓN DEL SIG O CONTROL INTERNO DE GESTIÓN </t>
  </si>
  <si>
    <t>PRODUCTO DE:</t>
  </si>
  <si>
    <t>EVALUACIONES DE CONTROL INTERNO</t>
  </si>
  <si>
    <t>4.2 Comprensión de las necesidades y
expectativas de las partes interesadas</t>
  </si>
  <si>
    <t>Se evidencia que la información referente a las necesidades y expectativas de las
partes interesadas fue entregada por la Vicerrectoría Académica sin embargo se hace
necesaria mayor socialización sobre el tema.
La facultad a la fecha no ha asignado un representante ante el equipo operativo MECI
quien sería el encargado de retroalimentar los cambios del Sistema Integrado de
Gestión.</t>
  </si>
  <si>
    <t>Decanatura- Facultad de Ingenierías y Arquitectura</t>
  </si>
  <si>
    <t>5.2.2 Comunicación de la política de la
calidad</t>
  </si>
  <si>
    <t>Existe desconocimiento de la Política de calidad.
Luego de socializada la Política para contextualizar a los auditados, el decano
manifiesta que el aporte más importante se realiza al eje estratégico de la academia a
través de la ejecución de las actividades que se realizan en cada uno de los programas
académicos con el apoyo de los docentes y estudiantes.
La facultad a la fecha no ha asignado un representante ante el equipo operativo MECI
quien sería el encargado de retroalimentar los cambios del Sistema Integrado de
Gestión.</t>
  </si>
  <si>
    <t>5.3 Roles, responsabilidades y
autoridades de la organización</t>
  </si>
  <si>
    <t>Se evidencia que la información referente a los roles y responsabilidades del SIG fue
entregada por la Vicerrectoría Académica sin embargo se hace necesaria mayor
socialización sobre el tema.
La facultad a la fecha no ha asignado un representante ante el equipo operativo MECI
quien sería el encargado de retroalimentar los cambios del Sistema Integrado de
Gestión.</t>
  </si>
  <si>
    <t>6.1.1 Considerar las cuestiones del 4.1 y
4.2 en la planificación</t>
  </si>
  <si>
    <t>Se evidencia que la información referente a los riesgos de la gestión académica se
encuentra contemplados en el Mapa de Riesgos sin embargo se hace necesaria mayor
socialización sobre el tema.
La facultad a la fecha no ha asignado un representante ante el equipo operativo MECI
quien sería el encargado de retroalimentar los cambios del Sistema Integrado de
Gestión.</t>
  </si>
  <si>
    <t>6.2.2 planificar cómo lograr sus objetivos
de la calidad</t>
  </si>
  <si>
    <t>Existe desconocimiento de los Objetivos de Calidad.
Con el fin de contextualizar a los auditados se socializa y explica que los objetivos de
calidad son los mismos ejes estratégicos del plan de desarrollo institucional 2012-2020.
Una vez revisados los objetivos de calidad el decano manifiesta que desde la facultad
su gestión va dirigida al cumplimiento del primer objetivo de calidad “Asegurar la
excelencia e innovación en lo Académico y en la Gestión” con el apoyo de los
directores de programa, departamento y docentes.
La facultad a la fecha no ha asignado un representante ante el equipo operativo MECI
quien sería el encargado de retroalimentar los cambios del Sistema Integrado de
Gestión.</t>
  </si>
  <si>
    <t>7.3 Toma de conciencia
Ítem c</t>
  </si>
  <si>
    <t>Se evidencia el compromiso del personal que trabaja permanentemente en el
mejoramiento de cada uno de los programas, en la ejecución de las acciones
planteadas en los Planes de Mejoramiento y el mantenimiento y mejora de las
actividades que generan impacto positivo.
La facultad a la fecha no ha asignado un representante ante el equipo operativo MECI
quien sería el encargado de retroalimentar los cambios del Sistema Integrado de
Gestión.</t>
  </si>
  <si>
    <t>En la facultad de Ingenierías y Arquitectura al momento de la auditoría interna se pudo  identificar que no se habia logrado la socilalización de la información referente a las necesidades y expectativas de las
partes interesadas entregada por la Vicerrectoría Académica, ya que en la fecha en que se realizó dicha auditoría no se había asignado un representante ante el equipo operativo MECI
quien sería el encargado de retroalimentar los cambios del Sistema Integrado de
Gestión.</t>
  </si>
  <si>
    <t>Asignar  representante de la Facultad de Ingenierías y Arquitectura ante el equipo operativo MECI</t>
  </si>
  <si>
    <t>Grupo de mejoramiento del proceso Decanatura - Facultad de ingeierías y Arquitectura</t>
  </si>
  <si>
    <t>Solicitar de parte del grupo de mejoramiento del proceso Decanatura - Facultad de ingeierías y Arquitectura socilalización de la información referente a las necesidades y expectativas de las
partes interesadas.</t>
  </si>
  <si>
    <t>Grupo de mejoramiento del proceso Decanatura - Facultad de ingeierías y Arquitectura, SIG.</t>
  </si>
  <si>
    <t>Durante la auditoría interna se pudo identificar que en la facultad se tiene desconocimiento de algunos aspectos de gran importancia como lo es la politica de calidad, aun cuando se participa de dicha política, como lo  es el eje estratégico de la academia y esto se debe a que en la fecha en que se realizó dicha auditoría no se había asignado un representante ante el equipo operativo MECI
quien sería el encargado de retroalimentar los cambios del Sistema Integrado de
Gestión.</t>
  </si>
  <si>
    <t>Durante la auditoría interna se pudo identificar que en la facultad se tiene desconocimiento de algunos aspectos de gran importancia como lo es  información referente a la matriz de roles y responsabilidades  y esto se debe a que en la fecha en que se realizó dicha auditoría no se había asignado un representante ante el equipo operativo MECI
quien sería el encargado de retroalimentar los cambios del Sistema Integrado de
Gestión.</t>
  </si>
  <si>
    <t>Durante la auditoría interna se pudo identificar que en la facultad se tiene desconocimiento de algunos aspectos  como el Mapa de Riesgos  y esto se debe a que en la fecha en que se realizó dicha auditoría no se había asignado un representante ante el equipo operativo MECI
quien sería el encargado de retroalimentar los cambios del Sistema Integrado de
Gestión.</t>
  </si>
  <si>
    <t>En la auditoría interna realizada se pudo identificar que en la facultad se tiene desconocimiento de los Objetivos de Calidad,  esto se debe a que en la fecha en que se realizó dicha auditoría no se había asignado un representante ante el equipo operativo MECI
quien sería el encargado de retroalimentar los cambios del Sistema Integrado de
Gestión.</t>
  </si>
  <si>
    <t>En busca de la mejora continua la facultad de Ingenierías y Arquitectura pretende una mejora respecto de la gestión documental, ya que se llevan  cabo procedimientos propios de la facultad como los consejos de facultad, seguimiento a los planes de mejoramiento de los programas que conforman la facultad, seguimiento a los procesos de Autoevaluación y Acreditación de los programas de la facultad, entre otros; por los tanto se hace necesario portalecer la Gestión documental que se produce como resultado de los mencionados procedimientos.</t>
  </si>
  <si>
    <t>Facultad de Ingenierías y Arquitectura.</t>
  </si>
  <si>
    <t>Proyectar la planificación de Actividades de la decanatura mediante el FAC-23 Planificación y seguimiento de actividades</t>
  </si>
  <si>
    <r>
      <t xml:space="preserve">Solicitar de parte del grupo de mejoramiento del proceso Decanatura - Facultad de ingeierías y Arquitectura socilalización de la Política de calidad; realizar la  </t>
    </r>
    <r>
      <rPr>
        <sz val="10"/>
        <rFont val="Arial"/>
        <family val="2"/>
      </rPr>
      <t>socialización de la política de calidad desde la decanatura, dirigida al personal docente y administrativo resaltando la importancia de la revisión y apropiación de dicha política.</t>
    </r>
  </si>
  <si>
    <t xml:space="preserve">Solicitar de parte del grupo de mejoramiento del proceso Decanatura - Facultad de ingeierías y Arquitectura socilalización de la matriz de roles y responsabilidades; realizar la  socialización de la matriz de roles y responsabilidades desde la decanatura, dirigida al personal docente y administrativo resaltando la importancia de la revisión y apropiación de dicha </t>
  </si>
  <si>
    <r>
      <t>Solicitar de parte del grupo de mejoramiento del proceso Decanatura - Facultad de ingeierías y Arquitectura socilaliza</t>
    </r>
    <r>
      <rPr>
        <sz val="10"/>
        <rFont val="Arial"/>
        <family val="2"/>
      </rPr>
      <t>ción del  Mapa de Riesgos a la Vicerrectoria Academica con el fin de participar en su identificación.</t>
    </r>
  </si>
  <si>
    <r>
      <t>Solicitar en nombre de la Facultad de Ingenierías y Arquitectura capacitación práctica acerca de Gestión documental, tablas de retención, entre otros para personal administrativ</t>
    </r>
    <r>
      <rPr>
        <sz val="10"/>
        <rFont val="Arial"/>
        <family val="2"/>
      </rPr>
      <t>o, directores de programa y departamento de la facultad al Proceso de Gestión Documental con copia a Secretaria General</t>
    </r>
  </si>
  <si>
    <t>22 de agosto de 2018</t>
  </si>
  <si>
    <t>004 del 22 de agosto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</si>
</sst>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9"/>
      <color indexed="81"/>
      <name val="Tahoma"/>
      <family val="2"/>
    </font>
    <font>
      <b/>
      <sz val="9"/>
      <color indexed="81"/>
      <name val="Tahoma"/>
      <family val="2"/>
    </font>
    <font>
      <sz val="10"/>
      <color theme="1"/>
      <name val="Arial"/>
      <family val="2"/>
    </font>
    <font>
      <b/>
      <sz val="10"/>
      <color theme="1"/>
      <name val="Arial"/>
      <family val="2"/>
    </font>
    <font>
      <sz val="10"/>
      <name val="Arial"/>
      <family val="2"/>
    </font>
    <font>
      <b/>
      <i/>
      <sz val="9"/>
      <color indexed="81"/>
      <name val="Tahoma"/>
      <family val="2"/>
    </font>
    <font>
      <sz val="11"/>
      <color theme="1"/>
      <name val="Calibri"/>
      <family val="2"/>
      <scheme val="minor"/>
    </font>
    <font>
      <sz val="11"/>
      <color theme="1"/>
      <name val="Arial"/>
      <family val="2"/>
    </font>
    <font>
      <b/>
      <sz val="11"/>
      <color theme="1"/>
      <name val="Arial"/>
      <family val="2"/>
    </font>
    <font>
      <sz val="11"/>
      <name val="Arial"/>
      <family val="2"/>
    </font>
    <font>
      <b/>
      <sz val="11"/>
      <color indexed="81"/>
      <name val="Tahoma"/>
      <family val="2"/>
    </font>
    <font>
      <sz val="11"/>
      <color indexed="81"/>
      <name val="Tahoma"/>
      <family val="2"/>
    </font>
    <font>
      <b/>
      <sz val="10"/>
      <color theme="0" tint="-0.499984740745262"/>
      <name val="Arial"/>
      <family val="2"/>
    </font>
    <font>
      <b/>
      <sz val="10"/>
      <color theme="0"/>
      <name val="Arial"/>
      <family val="2"/>
    </font>
    <font>
      <sz val="10"/>
      <color rgb="FFFF0000"/>
      <name val="Arial"/>
      <family val="2"/>
    </font>
    <font>
      <b/>
      <sz val="10"/>
      <name val="Arial"/>
      <family val="2"/>
    </font>
  </fonts>
  <fills count="10">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AD323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s>
  <cellStyleXfs count="2">
    <xf numFmtId="0" fontId="0" fillId="0" borderId="0"/>
    <xf numFmtId="9" fontId="7" fillId="0" borderId="0" applyFont="0" applyFill="0" applyBorder="0" applyAlignment="0" applyProtection="0"/>
  </cellStyleXfs>
  <cellXfs count="158">
    <xf numFmtId="0" fontId="0" fillId="0" borderId="0" xfId="0"/>
    <xf numFmtId="0" fontId="3" fillId="3" borderId="1" xfId="0" applyFont="1" applyFill="1" applyBorder="1" applyAlignment="1"/>
    <xf numFmtId="0" fontId="3" fillId="0" borderId="1" xfId="0" applyFont="1" applyBorder="1" applyAlignment="1"/>
    <xf numFmtId="0" fontId="3" fillId="4" borderId="1" xfId="0" applyFont="1" applyFill="1" applyBorder="1"/>
    <xf numFmtId="0" fontId="3" fillId="5" borderId="1" xfId="0" applyFont="1" applyFill="1" applyBorder="1"/>
    <xf numFmtId="0" fontId="4" fillId="6" borderId="0" xfId="0" applyFont="1" applyFill="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Border="1"/>
    <xf numFmtId="0" fontId="3" fillId="0" borderId="12" xfId="0" applyFont="1" applyBorder="1" applyAlignment="1">
      <alignment horizontal="center" vertical="center"/>
    </xf>
    <xf numFmtId="0" fontId="3" fillId="0" borderId="0" xfId="0" applyFont="1"/>
    <xf numFmtId="0" fontId="3" fillId="0" borderId="0" xfId="0" applyFont="1" applyAlignment="1"/>
    <xf numFmtId="0" fontId="5"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4" fillId="6" borderId="1" xfId="0" applyFont="1" applyFill="1" applyBorder="1" applyAlignment="1">
      <alignment horizontal="center" vertical="center"/>
    </xf>
    <xf numFmtId="9" fontId="3" fillId="0" borderId="12" xfId="0" applyNumberFormat="1" applyFont="1" applyBorder="1" applyAlignment="1">
      <alignment horizontal="center" vertical="center"/>
    </xf>
    <xf numFmtId="0" fontId="3" fillId="2" borderId="12" xfId="0" applyFont="1" applyFill="1" applyBorder="1" applyAlignment="1">
      <alignment horizontal="center" vertical="center"/>
    </xf>
    <xf numFmtId="0" fontId="3" fillId="0" borderId="1" xfId="0" applyFont="1" applyBorder="1" applyAlignment="1">
      <alignment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2" borderId="0" xfId="0" applyFont="1" applyFill="1" applyBorder="1" applyAlignment="1">
      <alignment horizontal="center" vertical="center" wrapText="1"/>
    </xf>
    <xf numFmtId="0" fontId="9" fillId="2" borderId="9" xfId="0" applyFont="1" applyFill="1" applyBorder="1" applyAlignment="1">
      <alignment horizontal="left" vertical="center" wrapText="1"/>
    </xf>
    <xf numFmtId="0" fontId="10" fillId="2" borderId="9" xfId="0" applyFont="1" applyFill="1" applyBorder="1" applyAlignment="1">
      <alignment horizontal="center" vertical="center" wrapText="1"/>
    </xf>
    <xf numFmtId="0" fontId="8" fillId="0" borderId="0" xfId="0" applyFont="1"/>
    <xf numFmtId="0" fontId="8" fillId="0" borderId="0" xfId="0" applyFont="1" applyAlignment="1">
      <alignment horizontal="center"/>
    </xf>
    <xf numFmtId="0" fontId="8" fillId="0" borderId="0" xfId="0" applyFont="1" applyAlignment="1">
      <alignment textRotation="90"/>
    </xf>
    <xf numFmtId="0" fontId="8" fillId="0" borderId="0" xfId="0" applyFont="1" applyFill="1"/>
    <xf numFmtId="0" fontId="8" fillId="0" borderId="0" xfId="0" applyFont="1" applyFill="1" applyAlignment="1">
      <alignment textRotation="90"/>
    </xf>
    <xf numFmtId="0" fontId="9" fillId="0" borderId="0" xfId="0" applyFont="1" applyFill="1" applyBorder="1" applyAlignment="1">
      <alignment horizontal="justify" wrapText="1"/>
    </xf>
    <xf numFmtId="0" fontId="9" fillId="0" borderId="0" xfId="0" applyFont="1" applyFill="1" applyBorder="1" applyAlignment="1">
      <alignment horizontal="center" vertical="center"/>
    </xf>
    <xf numFmtId="10" fontId="3" fillId="0" borderId="1" xfId="1" applyNumberFormat="1" applyFont="1" applyBorder="1" applyAlignment="1">
      <alignment horizontal="center" vertical="center"/>
    </xf>
    <xf numFmtId="0" fontId="3" fillId="0" borderId="1" xfId="1" applyNumberFormat="1" applyFont="1" applyBorder="1" applyAlignment="1">
      <alignment horizontal="center" vertical="center" wrapText="1"/>
    </xf>
    <xf numFmtId="9" fontId="9" fillId="6" borderId="1" xfId="1" applyFont="1" applyFill="1" applyBorder="1" applyAlignment="1">
      <alignment horizontal="center" vertical="center"/>
    </xf>
    <xf numFmtId="0" fontId="8" fillId="0" borderId="0" xfId="0" applyFont="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justify" vertical="center"/>
    </xf>
    <xf numFmtId="0" fontId="8" fillId="2" borderId="0" xfId="0" applyFont="1" applyFill="1" applyBorder="1" applyAlignment="1">
      <alignment horizontal="center"/>
    </xf>
    <xf numFmtId="0" fontId="3" fillId="0" borderId="6" xfId="1" applyNumberFormat="1" applyFont="1" applyBorder="1" applyAlignment="1">
      <alignment horizontal="center" vertical="center" wrapText="1"/>
    </xf>
    <xf numFmtId="0" fontId="3" fillId="0" borderId="6" xfId="0" applyFont="1" applyBorder="1" applyAlignment="1">
      <alignment horizontal="center" vertical="center"/>
    </xf>
    <xf numFmtId="10" fontId="3" fillId="0" borderId="6" xfId="1" applyNumberFormat="1" applyFont="1" applyBorder="1" applyAlignment="1">
      <alignment horizontal="center" vertical="center"/>
    </xf>
    <xf numFmtId="0" fontId="14" fillId="9" borderId="40" xfId="0" applyFont="1" applyFill="1" applyBorder="1" applyAlignment="1">
      <alignment horizontal="center" vertical="center" wrapText="1"/>
    </xf>
    <xf numFmtId="0" fontId="14" fillId="9" borderId="3" xfId="0" applyFont="1" applyFill="1" applyBorder="1" applyAlignment="1">
      <alignment horizontal="center" vertical="center" wrapText="1"/>
    </xf>
    <xf numFmtId="0" fontId="14" fillId="9" borderId="13" xfId="0" applyFont="1" applyFill="1" applyBorder="1" applyAlignment="1">
      <alignment vertical="center"/>
    </xf>
    <xf numFmtId="9" fontId="15" fillId="0" borderId="6" xfId="1" applyFont="1" applyBorder="1" applyAlignment="1">
      <alignment horizontal="justify" vertical="center" wrapText="1"/>
    </xf>
    <xf numFmtId="0" fontId="15" fillId="0" borderId="1"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6" xfId="0" applyFont="1" applyBorder="1" applyAlignment="1">
      <alignment horizontal="center" vertical="center" wrapText="1"/>
    </xf>
    <xf numFmtId="14" fontId="5" fillId="0" borderId="6" xfId="0" applyNumberFormat="1" applyFont="1" applyBorder="1" applyAlignment="1">
      <alignment horizontal="center" vertical="center" textRotation="90"/>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4" fillId="6" borderId="1" xfId="0" applyFont="1" applyFill="1" applyBorder="1" applyAlignment="1">
      <alignment horizontal="center" vertical="center" wrapText="1"/>
    </xf>
    <xf numFmtId="14" fontId="3" fillId="0" borderId="4" xfId="0" applyNumberFormat="1" applyFont="1" applyBorder="1" applyAlignment="1">
      <alignment horizontal="center" vertical="center"/>
    </xf>
    <xf numFmtId="14" fontId="3" fillId="0" borderId="5" xfId="0" applyNumberFormat="1" applyFont="1" applyBorder="1" applyAlignment="1">
      <alignment horizontal="center" vertical="center"/>
    </xf>
    <xf numFmtId="0" fontId="3" fillId="0" borderId="1" xfId="0" applyFont="1" applyBorder="1" applyAlignment="1">
      <alignment horizontal="center"/>
    </xf>
    <xf numFmtId="0" fontId="4" fillId="6" borderId="16" xfId="0" applyFont="1" applyFill="1" applyBorder="1" applyAlignment="1">
      <alignment horizontal="center" vertical="center"/>
    </xf>
    <xf numFmtId="0" fontId="4" fillId="6" borderId="2"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6" xfId="0" applyFont="1" applyFill="1" applyBorder="1" applyAlignment="1">
      <alignment horizontal="center" vertical="center"/>
    </xf>
    <xf numFmtId="0" fontId="4" fillId="0" borderId="4" xfId="0" applyFont="1" applyBorder="1" applyAlignment="1">
      <alignment horizontal="center"/>
    </xf>
    <xf numFmtId="0" fontId="4" fillId="0" borderId="5"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3" xfId="0" applyFont="1" applyBorder="1" applyAlignment="1">
      <alignment horizontal="center"/>
    </xf>
    <xf numFmtId="0" fontId="3" fillId="0" borderId="15"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1"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4"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4" fillId="6" borderId="12"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1" xfId="0" applyFont="1" applyFill="1" applyBorder="1" applyAlignment="1">
      <alignment horizontal="center" vertical="center"/>
    </xf>
    <xf numFmtId="0" fontId="4"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9"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8" xfId="0" applyFont="1" applyFill="1" applyBorder="1" applyAlignment="1">
      <alignment horizontal="center" vertical="center"/>
    </xf>
    <xf numFmtId="0" fontId="3" fillId="6" borderId="6"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3" fillId="0" borderId="4" xfId="0" applyFont="1" applyBorder="1" applyAlignment="1">
      <alignment horizontal="center" wrapText="1"/>
    </xf>
    <xf numFmtId="0" fontId="3" fillId="0" borderId="14" xfId="0" applyFont="1" applyBorder="1" applyAlignment="1">
      <alignment horizontal="center" wrapText="1"/>
    </xf>
    <xf numFmtId="0" fontId="3" fillId="0" borderId="5" xfId="0" applyFont="1" applyBorder="1" applyAlignment="1">
      <alignment horizontal="center" wrapText="1"/>
    </xf>
    <xf numFmtId="0" fontId="4" fillId="6" borderId="13"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14" xfId="0" applyFont="1" applyFill="1" applyBorder="1" applyAlignment="1">
      <alignment horizontal="center" vertical="center"/>
    </xf>
    <xf numFmtId="0" fontId="4" fillId="6" borderId="5" xfId="0" applyFont="1" applyFill="1" applyBorder="1" applyAlignment="1">
      <alignment horizontal="center" vertical="center"/>
    </xf>
    <xf numFmtId="0" fontId="3" fillId="0" borderId="9" xfId="0" applyFont="1" applyBorder="1" applyAlignment="1">
      <alignment horizontal="center"/>
    </xf>
    <xf numFmtId="0" fontId="3" fillId="0" borderId="0" xfId="0" applyFont="1" applyBorder="1" applyAlignment="1">
      <alignment horizontal="center"/>
    </xf>
    <xf numFmtId="0" fontId="3" fillId="0" borderId="2" xfId="0" applyFont="1" applyBorder="1" applyAlignment="1">
      <alignment horizontal="center"/>
    </xf>
    <xf numFmtId="0" fontId="3" fillId="0" borderId="4" xfId="0" applyFont="1" applyBorder="1" applyAlignment="1">
      <alignment horizontal="center" vertical="top" wrapText="1"/>
    </xf>
    <xf numFmtId="0" fontId="3" fillId="0" borderId="14" xfId="0" applyFont="1" applyBorder="1" applyAlignment="1">
      <alignment horizontal="center" vertical="top" wrapText="1"/>
    </xf>
    <xf numFmtId="0" fontId="3" fillId="0" borderId="5" xfId="0" applyFont="1" applyBorder="1" applyAlignment="1">
      <alignment horizontal="center" vertical="top" wrapText="1"/>
    </xf>
    <xf numFmtId="0" fontId="3" fillId="0" borderId="1" xfId="0" applyFont="1" applyBorder="1" applyAlignment="1">
      <alignment horizontal="center" vertical="center" wrapText="1"/>
    </xf>
    <xf numFmtId="0" fontId="4" fillId="0" borderId="0" xfId="0" applyFont="1" applyFill="1" applyBorder="1" applyAlignment="1">
      <alignment horizontal="center" vertical="center"/>
    </xf>
    <xf numFmtId="0" fontId="4" fillId="8" borderId="17" xfId="0" applyFont="1" applyFill="1" applyBorder="1" applyAlignment="1">
      <alignment horizontal="left" vertical="center"/>
    </xf>
    <xf numFmtId="0" fontId="4" fillId="8" borderId="18" xfId="0" applyFont="1" applyFill="1" applyBorder="1" applyAlignment="1">
      <alignment horizontal="left" vertical="center"/>
    </xf>
    <xf numFmtId="0" fontId="4" fillId="8" borderId="19" xfId="0" applyFont="1" applyFill="1" applyBorder="1" applyAlignment="1">
      <alignment horizontal="left" vertical="center"/>
    </xf>
    <xf numFmtId="0" fontId="14" fillId="9" borderId="27" xfId="0" applyFont="1" applyFill="1" applyBorder="1" applyAlignment="1">
      <alignment horizontal="center" vertical="center" textRotation="90" wrapText="1"/>
    </xf>
    <xf numFmtId="0" fontId="14" fillId="9" borderId="29" xfId="0" applyFont="1" applyFill="1" applyBorder="1" applyAlignment="1">
      <alignment horizontal="center" vertical="center" textRotation="90" wrapText="1"/>
    </xf>
    <xf numFmtId="0" fontId="14" fillId="9" borderId="27" xfId="0" applyFont="1" applyFill="1" applyBorder="1" applyAlignment="1">
      <alignment horizontal="center" vertical="center" wrapText="1"/>
    </xf>
    <xf numFmtId="0" fontId="14" fillId="9" borderId="29" xfId="0" applyFont="1" applyFill="1" applyBorder="1" applyAlignment="1">
      <alignment horizontal="center" vertical="center" wrapText="1"/>
    </xf>
    <xf numFmtId="0" fontId="14" fillId="9" borderId="13" xfId="0" applyFont="1" applyFill="1" applyBorder="1" applyAlignment="1">
      <alignment horizontal="center" vertical="center" wrapText="1"/>
    </xf>
    <xf numFmtId="0" fontId="14" fillId="9" borderId="26"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4" fillId="9" borderId="28" xfId="0" applyFont="1" applyFill="1" applyBorder="1" applyAlignment="1">
      <alignment horizontal="center" vertical="center" wrapText="1"/>
    </xf>
    <xf numFmtId="0" fontId="14" fillId="9" borderId="30" xfId="0" applyFont="1" applyFill="1" applyBorder="1" applyAlignment="1">
      <alignment horizontal="center"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xf>
    <xf numFmtId="0" fontId="9" fillId="0" borderId="0" xfId="0" applyFont="1" applyAlignment="1">
      <alignment horizontal="justify" vertical="center" wrapText="1"/>
    </xf>
    <xf numFmtId="0" fontId="9" fillId="6" borderId="1" xfId="0" applyFont="1" applyFill="1" applyBorder="1" applyAlignment="1">
      <alignment horizontal="justify" wrapText="1"/>
    </xf>
    <xf numFmtId="0" fontId="16" fillId="0" borderId="36" xfId="0" applyFont="1" applyFill="1" applyBorder="1" applyAlignment="1">
      <alignment horizontal="center" vertical="center" wrapText="1"/>
    </xf>
    <xf numFmtId="0" fontId="16" fillId="0" borderId="37" xfId="0" applyFont="1" applyFill="1" applyBorder="1" applyAlignment="1">
      <alignment horizontal="center" vertical="center" wrapText="1"/>
    </xf>
    <xf numFmtId="0" fontId="4" fillId="0" borderId="25" xfId="0" applyFont="1" applyFill="1" applyBorder="1" applyAlignment="1">
      <alignment horizontal="left" vertical="center"/>
    </xf>
    <xf numFmtId="0" fontId="4" fillId="8" borderId="17"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19" xfId="0" applyFont="1" applyFill="1" applyBorder="1" applyAlignment="1">
      <alignment horizontal="center" vertical="center" wrapText="1"/>
    </xf>
    <xf numFmtId="0" fontId="13" fillId="0" borderId="35"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4" fillId="8" borderId="20" xfId="0" applyFont="1" applyFill="1" applyBorder="1" applyAlignment="1">
      <alignment horizontal="left" vertical="center" wrapText="1"/>
    </xf>
    <xf numFmtId="0" fontId="4" fillId="8" borderId="21" xfId="0" applyFont="1" applyFill="1" applyBorder="1" applyAlignment="1">
      <alignment horizontal="left" vertical="center" wrapText="1"/>
    </xf>
    <xf numFmtId="0" fontId="4" fillId="8" borderId="31" xfId="0" applyFont="1" applyFill="1" applyBorder="1" applyAlignment="1">
      <alignment horizontal="left" vertical="center" wrapText="1"/>
    </xf>
    <xf numFmtId="0" fontId="16" fillId="0" borderId="38" xfId="0" applyFont="1" applyFill="1" applyBorder="1" applyAlignment="1">
      <alignment horizontal="center" vertical="center" wrapText="1"/>
    </xf>
    <xf numFmtId="0" fontId="16" fillId="0" borderId="21"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4" fillId="8" borderId="33" xfId="0" applyFont="1" applyFill="1" applyBorder="1" applyAlignment="1">
      <alignment horizontal="left" vertical="center" wrapText="1"/>
    </xf>
    <xf numFmtId="0" fontId="4" fillId="8" borderId="25" xfId="0" applyFont="1" applyFill="1" applyBorder="1" applyAlignment="1">
      <alignment horizontal="left" vertical="center" wrapText="1"/>
    </xf>
    <xf numFmtId="0" fontId="4" fillId="8" borderId="39" xfId="0" applyFont="1" applyFill="1" applyBorder="1" applyAlignment="1">
      <alignment horizontal="left"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16" fillId="0" borderId="34"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32" xfId="0" applyFont="1" applyFill="1" applyBorder="1" applyAlignment="1">
      <alignment horizontal="center" vertical="center" wrapText="1"/>
    </xf>
  </cellXfs>
  <cellStyles count="2">
    <cellStyle name="Normal" xfId="0" builtinId="0"/>
    <cellStyle name="Porcentaje" xfId="1" builtinId="5"/>
  </cellStyles>
  <dxfs count="4">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AD3232"/>
      <color rgb="FFFF7C8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714375</xdr:colOff>
      <xdr:row>0</xdr:row>
      <xdr:rowOff>66675</xdr:rowOff>
    </xdr:from>
    <xdr:to>
      <xdr:col>1</xdr:col>
      <xdr:colOff>28575</xdr:colOff>
      <xdr:row>1</xdr:row>
      <xdr:rowOff>273504</xdr:rowOff>
    </xdr:to>
    <xdr:pic>
      <xdr:nvPicPr>
        <xdr:cNvPr id="3" name="Picture 8" descr="escud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66675"/>
          <a:ext cx="1152525" cy="730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480216</xdr:colOff>
      <xdr:row>0</xdr:row>
      <xdr:rowOff>71701</xdr:rowOff>
    </xdr:from>
    <xdr:to>
      <xdr:col>2</xdr:col>
      <xdr:colOff>345279</xdr:colOff>
      <xdr:row>1</xdr:row>
      <xdr:rowOff>321468</xdr:rowOff>
    </xdr:to>
    <xdr:pic>
      <xdr:nvPicPr>
        <xdr:cNvPr id="2" name="Picture 8" descr="escud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0216" y="71701"/>
          <a:ext cx="1008063" cy="7736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65"/>
  <sheetViews>
    <sheetView topLeftCell="R1" workbookViewId="0">
      <selection activeCell="U10" sqref="U10:U11"/>
    </sheetView>
  </sheetViews>
  <sheetFormatPr baseColWidth="10" defaultRowHeight="14.5" x14ac:dyDescent="0.35"/>
  <cols>
    <col min="1" max="1" width="31" customWidth="1"/>
    <col min="4" max="4" width="33.54296875" customWidth="1"/>
    <col min="5" max="5" width="23" customWidth="1"/>
    <col min="6" max="6" width="19.1796875" customWidth="1"/>
    <col min="17" max="17" width="10.453125" customWidth="1"/>
    <col min="18" max="18" width="7" customWidth="1"/>
    <col min="19" max="19" width="19.26953125" customWidth="1"/>
    <col min="20" max="20" width="18.7265625" customWidth="1"/>
    <col min="23" max="23" width="15.26953125" customWidth="1"/>
    <col min="24" max="24" width="14.54296875" customWidth="1"/>
    <col min="37" max="37" width="27.26953125" customWidth="1"/>
    <col min="38" max="38" width="12.7265625" customWidth="1"/>
  </cols>
  <sheetData>
    <row r="1" spans="1:38" ht="40.5" customHeight="1" x14ac:dyDescent="0.35">
      <c r="A1" s="59"/>
      <c r="B1" s="59"/>
      <c r="C1" s="78" t="s">
        <v>36</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80"/>
      <c r="AJ1" s="88" t="s">
        <v>31</v>
      </c>
      <c r="AK1" s="89"/>
      <c r="AL1" s="12" t="s">
        <v>35</v>
      </c>
    </row>
    <row r="2" spans="1:38" ht="40.5" customHeight="1" x14ac:dyDescent="0.35">
      <c r="A2" s="59"/>
      <c r="B2" s="59"/>
      <c r="C2" s="81"/>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3"/>
      <c r="AJ2" s="88" t="s">
        <v>32</v>
      </c>
      <c r="AK2" s="89"/>
      <c r="AL2" s="12" t="s">
        <v>34</v>
      </c>
    </row>
    <row r="3" spans="1:38" x14ac:dyDescent="0.35">
      <c r="A3" s="60" t="s">
        <v>30</v>
      </c>
      <c r="B3" s="61"/>
      <c r="C3" s="61"/>
      <c r="D3" s="61"/>
      <c r="E3" s="61"/>
      <c r="F3" s="61"/>
      <c r="G3" s="62"/>
      <c r="H3" s="63"/>
      <c r="I3" s="63"/>
      <c r="J3" s="63"/>
      <c r="K3" s="63"/>
      <c r="L3" s="63"/>
      <c r="M3" s="63"/>
      <c r="N3" s="63"/>
      <c r="O3" s="90"/>
      <c r="P3" s="90"/>
      <c r="Q3" s="90"/>
      <c r="R3" s="90"/>
      <c r="S3" s="90"/>
      <c r="T3" s="90"/>
      <c r="U3" s="90"/>
      <c r="V3" s="90"/>
      <c r="W3" s="90"/>
      <c r="X3" s="90"/>
      <c r="Y3" s="90"/>
      <c r="Z3" s="90"/>
      <c r="AA3" s="90"/>
      <c r="AB3" s="90"/>
      <c r="AC3" s="90"/>
      <c r="AD3" s="90"/>
      <c r="AE3" s="90"/>
      <c r="AF3" s="90"/>
      <c r="AG3" s="90"/>
      <c r="AH3" s="90"/>
      <c r="AI3" s="90"/>
      <c r="AJ3" s="90"/>
      <c r="AK3" s="90"/>
      <c r="AL3" s="91"/>
    </row>
    <row r="4" spans="1:38" x14ac:dyDescent="0.35">
      <c r="A4" s="64" t="s">
        <v>14</v>
      </c>
      <c r="B4" s="65"/>
      <c r="C4" s="66"/>
      <c r="D4" s="67"/>
      <c r="E4" s="59" t="s">
        <v>10</v>
      </c>
      <c r="F4" s="59"/>
      <c r="G4" s="59"/>
      <c r="H4" s="66"/>
      <c r="I4" s="106"/>
      <c r="J4" s="106"/>
      <c r="K4" s="106"/>
      <c r="L4" s="106"/>
      <c r="M4" s="106"/>
      <c r="N4" s="106"/>
      <c r="O4" s="92"/>
      <c r="P4" s="92"/>
      <c r="Q4" s="92"/>
      <c r="R4" s="92"/>
      <c r="S4" s="92"/>
      <c r="T4" s="92"/>
      <c r="U4" s="92"/>
      <c r="V4" s="92"/>
      <c r="W4" s="92"/>
      <c r="X4" s="92"/>
      <c r="Y4" s="92"/>
      <c r="Z4" s="92"/>
      <c r="AA4" s="92"/>
      <c r="AB4" s="92"/>
      <c r="AC4" s="92"/>
      <c r="AD4" s="92"/>
      <c r="AE4" s="92"/>
      <c r="AF4" s="92"/>
      <c r="AG4" s="92"/>
      <c r="AH4" s="92"/>
      <c r="AI4" s="92"/>
      <c r="AJ4" s="92"/>
      <c r="AK4" s="92"/>
      <c r="AL4" s="93"/>
    </row>
    <row r="5" spans="1:38" x14ac:dyDescent="0.35">
      <c r="A5" s="1">
        <v>1</v>
      </c>
      <c r="B5" s="2" t="s">
        <v>6</v>
      </c>
      <c r="C5" s="68"/>
      <c r="D5" s="69"/>
      <c r="E5" s="59" t="s">
        <v>11</v>
      </c>
      <c r="F5" s="59"/>
      <c r="G5" s="59"/>
      <c r="H5" s="68"/>
      <c r="I5" s="107"/>
      <c r="J5" s="107"/>
      <c r="K5" s="107"/>
      <c r="L5" s="107"/>
      <c r="M5" s="107"/>
      <c r="N5" s="107"/>
      <c r="O5" s="92"/>
      <c r="P5" s="92"/>
      <c r="Q5" s="92"/>
      <c r="R5" s="92"/>
      <c r="S5" s="92"/>
      <c r="T5" s="92"/>
      <c r="U5" s="92"/>
      <c r="V5" s="92"/>
      <c r="W5" s="92"/>
      <c r="X5" s="92"/>
      <c r="Y5" s="92"/>
      <c r="Z5" s="92"/>
      <c r="AA5" s="92"/>
      <c r="AB5" s="92"/>
      <c r="AC5" s="92"/>
      <c r="AD5" s="92"/>
      <c r="AE5" s="92"/>
      <c r="AF5" s="92"/>
      <c r="AG5" s="92"/>
      <c r="AH5" s="92"/>
      <c r="AI5" s="92"/>
      <c r="AJ5" s="92"/>
      <c r="AK5" s="92"/>
      <c r="AL5" s="93"/>
    </row>
    <row r="6" spans="1:38" ht="15" customHeight="1" x14ac:dyDescent="0.35">
      <c r="A6" s="3">
        <v>2</v>
      </c>
      <c r="B6" s="2" t="s">
        <v>7</v>
      </c>
      <c r="C6" s="68"/>
      <c r="D6" s="69"/>
      <c r="E6" s="59" t="s">
        <v>12</v>
      </c>
      <c r="F6" s="59"/>
      <c r="G6" s="59"/>
      <c r="H6" s="68"/>
      <c r="I6" s="107"/>
      <c r="J6" s="107"/>
      <c r="K6" s="107"/>
      <c r="L6" s="107"/>
      <c r="M6" s="107"/>
      <c r="N6" s="107"/>
      <c r="O6" s="92"/>
      <c r="P6" s="92"/>
      <c r="Q6" s="92"/>
      <c r="R6" s="92"/>
      <c r="S6" s="92"/>
      <c r="T6" s="92"/>
      <c r="U6" s="92"/>
      <c r="V6" s="92"/>
      <c r="W6" s="92"/>
      <c r="X6" s="92"/>
      <c r="Y6" s="92"/>
      <c r="Z6" s="92"/>
      <c r="AA6" s="92"/>
      <c r="AB6" s="92"/>
      <c r="AC6" s="92"/>
      <c r="AD6" s="92"/>
      <c r="AE6" s="92"/>
      <c r="AF6" s="92"/>
      <c r="AG6" s="92"/>
      <c r="AH6" s="92"/>
      <c r="AI6" s="92"/>
      <c r="AJ6" s="92"/>
      <c r="AK6" s="92"/>
      <c r="AL6" s="93"/>
    </row>
    <row r="7" spans="1:38" x14ac:dyDescent="0.35">
      <c r="A7" s="4">
        <v>3</v>
      </c>
      <c r="B7" s="2" t="s">
        <v>8</v>
      </c>
      <c r="C7" s="70"/>
      <c r="D7" s="71"/>
      <c r="E7" s="59" t="s">
        <v>13</v>
      </c>
      <c r="F7" s="59"/>
      <c r="G7" s="59"/>
      <c r="H7" s="70"/>
      <c r="I7" s="108"/>
      <c r="J7" s="108"/>
      <c r="K7" s="108"/>
      <c r="L7" s="108"/>
      <c r="M7" s="108"/>
      <c r="N7" s="108"/>
      <c r="O7" s="92"/>
      <c r="P7" s="92"/>
      <c r="Q7" s="92"/>
      <c r="R7" s="92"/>
      <c r="S7" s="92"/>
      <c r="T7" s="92"/>
      <c r="U7" s="92"/>
      <c r="V7" s="92"/>
      <c r="W7" s="92"/>
      <c r="X7" s="92"/>
      <c r="Y7" s="92"/>
      <c r="Z7" s="92"/>
      <c r="AA7" s="92"/>
      <c r="AB7" s="92"/>
      <c r="AC7" s="92"/>
      <c r="AD7" s="92"/>
      <c r="AE7" s="92"/>
      <c r="AF7" s="92"/>
      <c r="AG7" s="92"/>
      <c r="AH7" s="92"/>
      <c r="AI7" s="92"/>
      <c r="AJ7" s="92"/>
      <c r="AK7" s="92"/>
      <c r="AL7" s="93"/>
    </row>
    <row r="8" spans="1:38" ht="15" customHeight="1" x14ac:dyDescent="0.35">
      <c r="A8" s="72" t="s">
        <v>33</v>
      </c>
      <c r="B8" s="73"/>
      <c r="C8" s="73"/>
      <c r="D8" s="73"/>
      <c r="E8" s="73"/>
      <c r="F8" s="73"/>
      <c r="G8" s="73"/>
      <c r="H8" s="73"/>
      <c r="I8" s="73"/>
      <c r="J8" s="73"/>
      <c r="K8" s="74"/>
      <c r="L8" s="56" t="s">
        <v>21</v>
      </c>
      <c r="M8" s="56"/>
      <c r="N8" s="56"/>
      <c r="O8" s="92"/>
      <c r="P8" s="92"/>
      <c r="Q8" s="92"/>
      <c r="R8" s="92"/>
      <c r="S8" s="92"/>
      <c r="T8" s="92"/>
      <c r="U8" s="92"/>
      <c r="V8" s="92"/>
      <c r="W8" s="92"/>
      <c r="X8" s="92"/>
      <c r="Y8" s="92"/>
      <c r="Z8" s="92"/>
      <c r="AA8" s="92"/>
      <c r="AB8" s="92"/>
      <c r="AC8" s="92"/>
      <c r="AD8" s="92"/>
      <c r="AE8" s="92"/>
      <c r="AF8" s="92"/>
      <c r="AG8" s="92"/>
      <c r="AH8" s="92"/>
      <c r="AI8" s="92"/>
      <c r="AJ8" s="92"/>
      <c r="AK8" s="92"/>
      <c r="AL8" s="93"/>
    </row>
    <row r="9" spans="1:38" x14ac:dyDescent="0.35">
      <c r="A9" s="75"/>
      <c r="B9" s="76"/>
      <c r="C9" s="76"/>
      <c r="D9" s="76"/>
      <c r="E9" s="76"/>
      <c r="F9" s="76"/>
      <c r="G9" s="76"/>
      <c r="H9" s="76"/>
      <c r="I9" s="76"/>
      <c r="J9" s="76"/>
      <c r="K9" s="77"/>
      <c r="L9" s="56"/>
      <c r="M9" s="56"/>
      <c r="N9" s="56"/>
      <c r="O9" s="94"/>
      <c r="P9" s="94"/>
      <c r="Q9" s="94"/>
      <c r="R9" s="94"/>
      <c r="S9" s="94"/>
      <c r="T9" s="94"/>
      <c r="U9" s="94"/>
      <c r="V9" s="94"/>
      <c r="W9" s="94"/>
      <c r="X9" s="94"/>
      <c r="Y9" s="94"/>
      <c r="Z9" s="94"/>
      <c r="AA9" s="94"/>
      <c r="AB9" s="94"/>
      <c r="AC9" s="94"/>
      <c r="AD9" s="94"/>
      <c r="AE9" s="94"/>
      <c r="AF9" s="94"/>
      <c r="AG9" s="94"/>
      <c r="AH9" s="94"/>
      <c r="AI9" s="94"/>
      <c r="AJ9" s="94"/>
      <c r="AK9" s="94"/>
      <c r="AL9" s="95"/>
    </row>
    <row r="10" spans="1:38" ht="33.75" customHeight="1" x14ac:dyDescent="0.35">
      <c r="A10" s="84" t="s">
        <v>37</v>
      </c>
      <c r="B10" s="87" t="s">
        <v>24</v>
      </c>
      <c r="C10" s="87"/>
      <c r="D10" s="87"/>
      <c r="E10" s="102" t="s">
        <v>25</v>
      </c>
      <c r="F10" s="84" t="s">
        <v>38</v>
      </c>
      <c r="G10" s="103" t="s">
        <v>0</v>
      </c>
      <c r="H10" s="104"/>
      <c r="I10" s="104"/>
      <c r="J10" s="105"/>
      <c r="K10" s="86" t="s">
        <v>9</v>
      </c>
      <c r="L10" s="87" t="s">
        <v>5</v>
      </c>
      <c r="M10" s="87"/>
      <c r="N10" s="87"/>
      <c r="O10" s="56" t="s">
        <v>16</v>
      </c>
      <c r="P10" s="56"/>
      <c r="Q10" s="56" t="s">
        <v>17</v>
      </c>
      <c r="R10" s="98"/>
      <c r="S10" s="56" t="s">
        <v>27</v>
      </c>
      <c r="T10" s="98"/>
      <c r="U10" s="84" t="s">
        <v>39</v>
      </c>
      <c r="V10" s="97" t="s">
        <v>18</v>
      </c>
      <c r="W10" s="56" t="s">
        <v>19</v>
      </c>
      <c r="X10" s="56" t="s">
        <v>15</v>
      </c>
      <c r="Y10" s="56" t="s">
        <v>20</v>
      </c>
      <c r="Z10" s="56" t="s">
        <v>28</v>
      </c>
      <c r="AA10" s="56"/>
      <c r="AB10" s="56"/>
      <c r="AC10" s="56"/>
      <c r="AD10" s="56" t="s">
        <v>22</v>
      </c>
      <c r="AE10" s="98"/>
      <c r="AF10" s="56" t="s">
        <v>29</v>
      </c>
      <c r="AG10" s="56"/>
      <c r="AH10" s="56"/>
      <c r="AI10" s="56"/>
      <c r="AJ10" s="56" t="s">
        <v>23</v>
      </c>
      <c r="AK10" s="56"/>
      <c r="AL10" s="56" t="s">
        <v>26</v>
      </c>
    </row>
    <row r="11" spans="1:38" ht="26.25" customHeight="1" x14ac:dyDescent="0.35">
      <c r="A11" s="85"/>
      <c r="B11" s="87"/>
      <c r="C11" s="87"/>
      <c r="D11" s="87"/>
      <c r="E11" s="63"/>
      <c r="F11" s="85"/>
      <c r="G11" s="16" t="s">
        <v>1</v>
      </c>
      <c r="H11" s="16" t="s">
        <v>2</v>
      </c>
      <c r="I11" s="5" t="s">
        <v>3</v>
      </c>
      <c r="J11" s="16" t="s">
        <v>4</v>
      </c>
      <c r="K11" s="85"/>
      <c r="L11" s="87"/>
      <c r="M11" s="87"/>
      <c r="N11" s="87"/>
      <c r="O11" s="56"/>
      <c r="P11" s="56"/>
      <c r="Q11" s="98"/>
      <c r="R11" s="98"/>
      <c r="S11" s="98"/>
      <c r="T11" s="98"/>
      <c r="U11" s="96"/>
      <c r="V11" s="97"/>
      <c r="W11" s="56"/>
      <c r="X11" s="56"/>
      <c r="Y11" s="56"/>
      <c r="Z11" s="56"/>
      <c r="AA11" s="56"/>
      <c r="AB11" s="56"/>
      <c r="AC11" s="56"/>
      <c r="AD11" s="98"/>
      <c r="AE11" s="98"/>
      <c r="AF11" s="56"/>
      <c r="AG11" s="56"/>
      <c r="AH11" s="56"/>
      <c r="AI11" s="56"/>
      <c r="AJ11" s="56"/>
      <c r="AK11" s="56"/>
      <c r="AL11" s="56"/>
    </row>
    <row r="12" spans="1:38" ht="18.75" customHeight="1" x14ac:dyDescent="0.35">
      <c r="A12" s="13"/>
      <c r="B12" s="51"/>
      <c r="C12" s="52"/>
      <c r="D12" s="53"/>
      <c r="E12" s="15"/>
      <c r="F12" s="15"/>
      <c r="G12" s="2"/>
      <c r="H12" s="6"/>
      <c r="I12" s="2"/>
      <c r="J12" s="2"/>
      <c r="K12" s="6"/>
      <c r="L12" s="109"/>
      <c r="M12" s="110"/>
      <c r="N12" s="111"/>
      <c r="O12" s="57"/>
      <c r="P12" s="58"/>
      <c r="Q12" s="57"/>
      <c r="R12" s="58"/>
      <c r="S12" s="51"/>
      <c r="T12" s="53"/>
      <c r="U12" s="14"/>
      <c r="V12" s="6"/>
      <c r="W12" s="6" t="str">
        <f>IF(V12=1,"0%",IF(V12=2,"50%",IF(V12=3,"100%","Null")))</f>
        <v>Null</v>
      </c>
      <c r="X12" s="7" t="b">
        <f>IF(V12=1,0,IF(V12=2,U12/2,IF(V12=3,U12)))</f>
        <v>0</v>
      </c>
      <c r="Y12" s="17" t="e">
        <f>(W12)/1</f>
        <v>#VALUE!</v>
      </c>
      <c r="Z12" s="51"/>
      <c r="AA12" s="52"/>
      <c r="AB12" s="52"/>
      <c r="AC12" s="53"/>
      <c r="AD12" s="51"/>
      <c r="AE12" s="53"/>
      <c r="AF12" s="51"/>
      <c r="AG12" s="52"/>
      <c r="AH12" s="52"/>
      <c r="AI12" s="53"/>
      <c r="AJ12" s="54"/>
      <c r="AK12" s="55"/>
      <c r="AL12" s="8"/>
    </row>
    <row r="13" spans="1:38" ht="17.25" customHeight="1" x14ac:dyDescent="0.35">
      <c r="A13" s="13"/>
      <c r="B13" s="51"/>
      <c r="C13" s="52"/>
      <c r="D13" s="53"/>
      <c r="E13" s="15"/>
      <c r="F13" s="15"/>
      <c r="G13" s="2"/>
      <c r="H13" s="6"/>
      <c r="I13" s="2"/>
      <c r="J13" s="2"/>
      <c r="K13" s="6"/>
      <c r="L13" s="51"/>
      <c r="M13" s="52"/>
      <c r="N13" s="53"/>
      <c r="O13" s="57"/>
      <c r="P13" s="58"/>
      <c r="Q13" s="57"/>
      <c r="R13" s="58"/>
      <c r="S13" s="51"/>
      <c r="T13" s="53"/>
      <c r="U13" s="14"/>
      <c r="V13" s="6"/>
      <c r="W13" s="6" t="str">
        <f t="shared" ref="W13:W16" si="0">IF(V13=1,"0%",IF(V13=2,"50%",IF(V13=3,"100%","Null")))</f>
        <v>Null</v>
      </c>
      <c r="X13" s="7" t="b">
        <f t="shared" ref="X13:X21" si="1">IF(V13=1,0,IF(V13=2,U13/2,IF(V13=3,U13)))</f>
        <v>0</v>
      </c>
      <c r="Y13" s="17" t="e">
        <f t="shared" ref="Y13:Y21" si="2">(W13)/1</f>
        <v>#VALUE!</v>
      </c>
      <c r="Z13" s="51"/>
      <c r="AA13" s="52"/>
      <c r="AB13" s="52"/>
      <c r="AC13" s="53"/>
      <c r="AD13" s="51"/>
      <c r="AE13" s="53"/>
      <c r="AF13" s="51"/>
      <c r="AG13" s="52"/>
      <c r="AH13" s="52"/>
      <c r="AI13" s="53"/>
      <c r="AJ13" s="54"/>
      <c r="AK13" s="55"/>
      <c r="AL13" s="8"/>
    </row>
    <row r="14" spans="1:38" ht="20.25" customHeight="1" x14ac:dyDescent="0.35">
      <c r="A14" s="13"/>
      <c r="B14" s="51"/>
      <c r="C14" s="52"/>
      <c r="D14" s="53"/>
      <c r="E14" s="15"/>
      <c r="F14" s="15"/>
      <c r="G14" s="2"/>
      <c r="H14" s="6"/>
      <c r="I14" s="2"/>
      <c r="J14" s="2"/>
      <c r="K14" s="6"/>
      <c r="L14" s="51"/>
      <c r="M14" s="52"/>
      <c r="N14" s="53"/>
      <c r="O14" s="57"/>
      <c r="P14" s="58"/>
      <c r="Q14" s="57"/>
      <c r="R14" s="58"/>
      <c r="S14" s="51"/>
      <c r="T14" s="53"/>
      <c r="U14" s="14"/>
      <c r="V14" s="6"/>
      <c r="W14" s="6" t="str">
        <f t="shared" si="0"/>
        <v>Null</v>
      </c>
      <c r="X14" s="7" t="b">
        <f t="shared" si="1"/>
        <v>0</v>
      </c>
      <c r="Y14" s="17" t="e">
        <f t="shared" si="2"/>
        <v>#VALUE!</v>
      </c>
      <c r="Z14" s="51"/>
      <c r="AA14" s="52"/>
      <c r="AB14" s="52"/>
      <c r="AC14" s="53"/>
      <c r="AD14" s="51"/>
      <c r="AE14" s="53"/>
      <c r="AF14" s="51"/>
      <c r="AG14" s="52"/>
      <c r="AH14" s="52"/>
      <c r="AI14" s="53"/>
      <c r="AJ14" s="54"/>
      <c r="AK14" s="55"/>
      <c r="AL14" s="8"/>
    </row>
    <row r="15" spans="1:38" ht="19.5" customHeight="1" x14ac:dyDescent="0.35">
      <c r="A15" s="13"/>
      <c r="B15" s="51"/>
      <c r="C15" s="52"/>
      <c r="D15" s="53"/>
      <c r="E15" s="15"/>
      <c r="F15" s="15"/>
      <c r="G15" s="2"/>
      <c r="H15" s="6"/>
      <c r="I15" s="2"/>
      <c r="J15" s="2"/>
      <c r="K15" s="6"/>
      <c r="L15" s="51"/>
      <c r="M15" s="52"/>
      <c r="N15" s="53"/>
      <c r="O15" s="57"/>
      <c r="P15" s="58"/>
      <c r="Q15" s="57"/>
      <c r="R15" s="58"/>
      <c r="S15" s="51"/>
      <c r="T15" s="53"/>
      <c r="U15" s="14"/>
      <c r="V15" s="6"/>
      <c r="W15" s="9" t="str">
        <f t="shared" si="0"/>
        <v>Null</v>
      </c>
      <c r="X15" s="7" t="b">
        <f t="shared" si="1"/>
        <v>0</v>
      </c>
      <c r="Y15" s="17" t="e">
        <f t="shared" si="2"/>
        <v>#VALUE!</v>
      </c>
      <c r="Z15" s="51"/>
      <c r="AA15" s="52"/>
      <c r="AB15" s="52"/>
      <c r="AC15" s="53"/>
      <c r="AD15" s="51"/>
      <c r="AE15" s="53"/>
      <c r="AF15" s="51"/>
      <c r="AG15" s="52"/>
      <c r="AH15" s="52"/>
      <c r="AI15" s="53"/>
      <c r="AJ15" s="54"/>
      <c r="AK15" s="55"/>
      <c r="AL15" s="8"/>
    </row>
    <row r="16" spans="1:38" ht="18" customHeight="1" x14ac:dyDescent="0.35">
      <c r="A16" s="13"/>
      <c r="B16" s="51"/>
      <c r="C16" s="52"/>
      <c r="D16" s="53"/>
      <c r="E16" s="15"/>
      <c r="F16" s="15"/>
      <c r="G16" s="2"/>
      <c r="H16" s="6"/>
      <c r="I16" s="2"/>
      <c r="J16" s="2"/>
      <c r="K16" s="6"/>
      <c r="L16" s="99"/>
      <c r="M16" s="100"/>
      <c r="N16" s="101"/>
      <c r="O16" s="57"/>
      <c r="P16" s="58"/>
      <c r="Q16" s="57"/>
      <c r="R16" s="58"/>
      <c r="S16" s="51"/>
      <c r="T16" s="53"/>
      <c r="U16" s="14"/>
      <c r="V16" s="6"/>
      <c r="W16" s="9" t="str">
        <f t="shared" si="0"/>
        <v>Null</v>
      </c>
      <c r="X16" s="7" t="b">
        <f t="shared" si="1"/>
        <v>0</v>
      </c>
      <c r="Y16" s="17" t="e">
        <f t="shared" si="2"/>
        <v>#VALUE!</v>
      </c>
      <c r="Z16" s="51"/>
      <c r="AA16" s="52"/>
      <c r="AB16" s="52"/>
      <c r="AC16" s="53"/>
      <c r="AD16" s="51"/>
      <c r="AE16" s="53"/>
      <c r="AF16" s="51"/>
      <c r="AG16" s="52"/>
      <c r="AH16" s="52"/>
      <c r="AI16" s="53"/>
      <c r="AJ16" s="54"/>
      <c r="AK16" s="55"/>
      <c r="AL16" s="8"/>
    </row>
    <row r="17" spans="1:38" ht="18.75" customHeight="1" x14ac:dyDescent="0.35">
      <c r="A17" s="13"/>
      <c r="B17" s="51"/>
      <c r="C17" s="52"/>
      <c r="D17" s="53"/>
      <c r="E17" s="13"/>
      <c r="F17" s="13"/>
      <c r="G17" s="2"/>
      <c r="H17" s="6"/>
      <c r="I17" s="2"/>
      <c r="J17" s="2"/>
      <c r="K17" s="6"/>
      <c r="L17" s="51"/>
      <c r="M17" s="52"/>
      <c r="N17" s="53"/>
      <c r="O17" s="57"/>
      <c r="P17" s="58"/>
      <c r="Q17" s="57"/>
      <c r="R17" s="58"/>
      <c r="S17" s="51"/>
      <c r="T17" s="53"/>
      <c r="U17" s="14"/>
      <c r="V17" s="6"/>
      <c r="W17" s="6" t="str">
        <f>IF(V17=1,"0%",IF(V17=2,"50%",IF(V17=3,"100%","Null")))</f>
        <v>Null</v>
      </c>
      <c r="X17" s="7" t="b">
        <f t="shared" si="1"/>
        <v>0</v>
      </c>
      <c r="Y17" s="17" t="e">
        <f t="shared" si="2"/>
        <v>#VALUE!</v>
      </c>
      <c r="Z17" s="51"/>
      <c r="AA17" s="52"/>
      <c r="AB17" s="52"/>
      <c r="AC17" s="53"/>
      <c r="AD17" s="51"/>
      <c r="AE17" s="53"/>
      <c r="AF17" s="51"/>
      <c r="AG17" s="52"/>
      <c r="AH17" s="52"/>
      <c r="AI17" s="53"/>
      <c r="AJ17" s="54"/>
      <c r="AK17" s="55"/>
      <c r="AL17" s="8"/>
    </row>
    <row r="18" spans="1:38" ht="16.5" customHeight="1" x14ac:dyDescent="0.35">
      <c r="A18" s="13"/>
      <c r="B18" s="51"/>
      <c r="C18" s="52"/>
      <c r="D18" s="53"/>
      <c r="E18" s="13"/>
      <c r="F18" s="13"/>
      <c r="G18" s="2"/>
      <c r="H18" s="6"/>
      <c r="I18" s="2"/>
      <c r="J18" s="2"/>
      <c r="K18" s="6"/>
      <c r="L18" s="51"/>
      <c r="M18" s="52"/>
      <c r="N18" s="53"/>
      <c r="O18" s="57"/>
      <c r="P18" s="58"/>
      <c r="Q18" s="57"/>
      <c r="R18" s="58"/>
      <c r="S18" s="51"/>
      <c r="T18" s="53"/>
      <c r="U18" s="14"/>
      <c r="V18" s="6"/>
      <c r="W18" s="6" t="str">
        <f t="shared" ref="W18:W21" si="3">IF(V18=1,"0%",IF(V18=2,"50%",IF(V18=3,"100%","Null")))</f>
        <v>Null</v>
      </c>
      <c r="X18" s="7" t="b">
        <f t="shared" si="1"/>
        <v>0</v>
      </c>
      <c r="Y18" s="17" t="e">
        <f t="shared" si="2"/>
        <v>#VALUE!</v>
      </c>
      <c r="Z18" s="51"/>
      <c r="AA18" s="52"/>
      <c r="AB18" s="52"/>
      <c r="AC18" s="53"/>
      <c r="AD18" s="51"/>
      <c r="AE18" s="53"/>
      <c r="AF18" s="51"/>
      <c r="AG18" s="52"/>
      <c r="AH18" s="52"/>
      <c r="AI18" s="53"/>
      <c r="AJ18" s="54"/>
      <c r="AK18" s="55"/>
      <c r="AL18" s="8"/>
    </row>
    <row r="19" spans="1:38" ht="20.25" customHeight="1" x14ac:dyDescent="0.35">
      <c r="A19" s="13"/>
      <c r="B19" s="51"/>
      <c r="C19" s="52"/>
      <c r="D19" s="53"/>
      <c r="E19" s="13"/>
      <c r="F19" s="13"/>
      <c r="G19" s="2"/>
      <c r="H19" s="6"/>
      <c r="I19" s="2"/>
      <c r="J19" s="2"/>
      <c r="K19" s="6"/>
      <c r="L19" s="51"/>
      <c r="M19" s="52"/>
      <c r="N19" s="53"/>
      <c r="O19" s="57"/>
      <c r="P19" s="58"/>
      <c r="Q19" s="57"/>
      <c r="R19" s="58"/>
      <c r="S19" s="51"/>
      <c r="T19" s="53"/>
      <c r="U19" s="14"/>
      <c r="V19" s="6"/>
      <c r="W19" s="6" t="str">
        <f t="shared" si="3"/>
        <v>Null</v>
      </c>
      <c r="X19" s="7" t="b">
        <f t="shared" si="1"/>
        <v>0</v>
      </c>
      <c r="Y19" s="17" t="e">
        <f t="shared" si="2"/>
        <v>#VALUE!</v>
      </c>
      <c r="Z19" s="51"/>
      <c r="AA19" s="52"/>
      <c r="AB19" s="52"/>
      <c r="AC19" s="53"/>
      <c r="AD19" s="51"/>
      <c r="AE19" s="53"/>
      <c r="AF19" s="51"/>
      <c r="AG19" s="52"/>
      <c r="AH19" s="52"/>
      <c r="AI19" s="53"/>
      <c r="AJ19" s="54"/>
      <c r="AK19" s="55"/>
      <c r="AL19" s="8"/>
    </row>
    <row r="20" spans="1:38" ht="19.5" customHeight="1" x14ac:dyDescent="0.35">
      <c r="A20" s="13"/>
      <c r="B20" s="51"/>
      <c r="C20" s="52"/>
      <c r="D20" s="53"/>
      <c r="E20" s="13"/>
      <c r="F20" s="13"/>
      <c r="G20" s="2"/>
      <c r="H20" s="2"/>
      <c r="I20" s="6"/>
      <c r="J20" s="2"/>
      <c r="K20" s="6"/>
      <c r="L20" s="51"/>
      <c r="M20" s="52"/>
      <c r="N20" s="53"/>
      <c r="O20" s="57"/>
      <c r="P20" s="58"/>
      <c r="Q20" s="57"/>
      <c r="R20" s="58"/>
      <c r="S20" s="51"/>
      <c r="T20" s="53"/>
      <c r="U20" s="14"/>
      <c r="V20" s="6"/>
      <c r="W20" s="6" t="str">
        <f t="shared" si="3"/>
        <v>Null</v>
      </c>
      <c r="X20" s="7" t="b">
        <f t="shared" si="1"/>
        <v>0</v>
      </c>
      <c r="Y20" s="17" t="e">
        <f t="shared" si="2"/>
        <v>#VALUE!</v>
      </c>
      <c r="Z20" s="51"/>
      <c r="AA20" s="52"/>
      <c r="AB20" s="52"/>
      <c r="AC20" s="53"/>
      <c r="AD20" s="51"/>
      <c r="AE20" s="53"/>
      <c r="AF20" s="51"/>
      <c r="AG20" s="52"/>
      <c r="AH20" s="52"/>
      <c r="AI20" s="53"/>
      <c r="AJ20" s="54"/>
      <c r="AK20" s="55"/>
      <c r="AL20" s="8"/>
    </row>
    <row r="21" spans="1:38" ht="19.5" customHeight="1" x14ac:dyDescent="0.35">
      <c r="A21" s="13"/>
      <c r="B21" s="51"/>
      <c r="C21" s="52"/>
      <c r="D21" s="53"/>
      <c r="E21" s="13"/>
      <c r="F21" s="13"/>
      <c r="G21" s="2"/>
      <c r="H21" s="6"/>
      <c r="I21" s="2"/>
      <c r="J21" s="2"/>
      <c r="K21" s="6"/>
      <c r="L21" s="51"/>
      <c r="M21" s="52"/>
      <c r="N21" s="53"/>
      <c r="O21" s="57"/>
      <c r="P21" s="58"/>
      <c r="Q21" s="57"/>
      <c r="R21" s="58"/>
      <c r="S21" s="51"/>
      <c r="T21" s="53"/>
      <c r="U21" s="14"/>
      <c r="V21" s="6"/>
      <c r="W21" s="6" t="str">
        <f t="shared" si="3"/>
        <v>Null</v>
      </c>
      <c r="X21" s="7" t="b">
        <f t="shared" si="1"/>
        <v>0</v>
      </c>
      <c r="Y21" s="17" t="e">
        <f t="shared" si="2"/>
        <v>#VALUE!</v>
      </c>
      <c r="Z21" s="51"/>
      <c r="AA21" s="52"/>
      <c r="AB21" s="52"/>
      <c r="AC21" s="53"/>
      <c r="AD21" s="51"/>
      <c r="AE21" s="53"/>
      <c r="AF21" s="51"/>
      <c r="AG21" s="52"/>
      <c r="AH21" s="52"/>
      <c r="AI21" s="53"/>
      <c r="AJ21" s="54"/>
      <c r="AK21" s="55"/>
      <c r="AL21" s="8"/>
    </row>
    <row r="22" spans="1:38" ht="20.25" customHeight="1" x14ac:dyDescent="0.35">
      <c r="A22" s="10"/>
      <c r="B22" s="10"/>
      <c r="C22" s="10"/>
      <c r="D22" s="10"/>
      <c r="E22" s="10"/>
      <c r="F22" s="10"/>
      <c r="G22" s="10"/>
      <c r="H22" s="10"/>
      <c r="I22" s="10"/>
      <c r="J22" s="10"/>
      <c r="K22" s="10"/>
      <c r="L22" s="10"/>
      <c r="M22" s="10"/>
      <c r="N22" s="10"/>
      <c r="O22" s="10"/>
      <c r="P22" s="10"/>
      <c r="Q22" s="10"/>
      <c r="R22" s="10"/>
      <c r="S22" s="10"/>
      <c r="T22" s="10"/>
      <c r="U22" s="10"/>
      <c r="V22" s="10"/>
      <c r="W22" s="10"/>
      <c r="X22" s="18">
        <f>SUM(X12:X21)</f>
        <v>0</v>
      </c>
      <c r="Y22" s="10"/>
      <c r="Z22" s="11"/>
      <c r="AA22" s="11"/>
      <c r="AB22" s="11"/>
      <c r="AC22" s="11"/>
      <c r="AD22" s="10"/>
      <c r="AE22" s="10"/>
      <c r="AF22" s="10"/>
      <c r="AG22" s="10"/>
      <c r="AH22" s="10"/>
      <c r="AI22" s="10"/>
      <c r="AJ22" s="10"/>
      <c r="AK22" s="10"/>
      <c r="AL22" s="10"/>
    </row>
    <row r="23" spans="1:38" ht="80.25" customHeight="1" x14ac:dyDescent="0.35"/>
    <row r="24" spans="1:38" ht="69.75" customHeight="1" x14ac:dyDescent="0.35"/>
    <row r="25" spans="1:38" ht="77.25" customHeight="1" x14ac:dyDescent="0.35"/>
    <row r="26" spans="1:38" ht="63.75" customHeight="1" x14ac:dyDescent="0.35"/>
    <row r="27" spans="1:38" ht="53.25" customHeight="1" x14ac:dyDescent="0.35"/>
    <row r="28" spans="1:38" ht="95.25" customHeight="1" x14ac:dyDescent="0.35"/>
    <row r="29" spans="1:38" ht="78.75" customHeight="1" x14ac:dyDescent="0.35"/>
    <row r="30" spans="1:38" ht="25.5" customHeight="1" x14ac:dyDescent="0.35"/>
    <row r="31" spans="1:38" ht="25.5" customHeight="1" x14ac:dyDescent="0.35"/>
    <row r="32" spans="1:38" ht="31.5" customHeight="1" x14ac:dyDescent="0.35"/>
    <row r="33" ht="21" customHeight="1" x14ac:dyDescent="0.35"/>
    <row r="34" ht="21" customHeight="1" x14ac:dyDescent="0.35"/>
    <row r="35" ht="20.25" customHeight="1" x14ac:dyDescent="0.35"/>
    <row r="36" ht="21.75" customHeight="1" x14ac:dyDescent="0.35"/>
    <row r="37" ht="17.25" customHeight="1" x14ac:dyDescent="0.35"/>
    <row r="38" ht="18" customHeight="1" x14ac:dyDescent="0.35"/>
    <row r="39" ht="18" customHeight="1" x14ac:dyDescent="0.35"/>
    <row r="40" ht="22.5" customHeight="1" x14ac:dyDescent="0.35"/>
    <row r="41" ht="21" customHeight="1" x14ac:dyDescent="0.35"/>
    <row r="42" ht="20.25" customHeight="1" x14ac:dyDescent="0.35"/>
    <row r="43" ht="19.5" customHeight="1" x14ac:dyDescent="0.35"/>
    <row r="44" ht="20.25" customHeight="1" x14ac:dyDescent="0.35"/>
    <row r="45" ht="21" customHeight="1" x14ac:dyDescent="0.35"/>
    <row r="46" ht="18" customHeight="1" x14ac:dyDescent="0.35"/>
    <row r="47" ht="19.5" customHeight="1" x14ac:dyDescent="0.35"/>
    <row r="48" ht="18" customHeight="1" x14ac:dyDescent="0.35"/>
    <row r="49" ht="27.75" customHeight="1" x14ac:dyDescent="0.35"/>
    <row r="50" ht="21.75" customHeight="1" x14ac:dyDescent="0.35"/>
    <row r="51" ht="24" customHeight="1" x14ac:dyDescent="0.35"/>
    <row r="52" ht="18" customHeight="1" x14ac:dyDescent="0.35"/>
    <row r="53" ht="21" customHeight="1" x14ac:dyDescent="0.35"/>
    <row r="54" ht="18.75" customHeight="1" x14ac:dyDescent="0.35"/>
    <row r="55" ht="24" customHeight="1" x14ac:dyDescent="0.35"/>
    <row r="56" ht="27" customHeight="1" x14ac:dyDescent="0.35"/>
    <row r="57" ht="25.5" customHeight="1" x14ac:dyDescent="0.35"/>
    <row r="58" ht="18" customHeight="1" x14ac:dyDescent="0.35"/>
    <row r="59" ht="18" customHeight="1" x14ac:dyDescent="0.35"/>
    <row r="60" ht="18.75" customHeight="1" x14ac:dyDescent="0.35"/>
    <row r="61" ht="15" customHeight="1" x14ac:dyDescent="0.35"/>
    <row r="62" ht="23.25" customHeight="1" x14ac:dyDescent="0.35"/>
    <row r="63" ht="21" customHeight="1" x14ac:dyDescent="0.35"/>
    <row r="64" ht="19.5" customHeight="1" x14ac:dyDescent="0.35"/>
    <row r="65" ht="17.25" customHeight="1" x14ac:dyDescent="0.35"/>
  </sheetData>
  <mergeCells count="126">
    <mergeCell ref="B20:D20"/>
    <mergeCell ref="L20:N20"/>
    <mergeCell ref="B21:D21"/>
    <mergeCell ref="L21:N21"/>
    <mergeCell ref="Q14:R14"/>
    <mergeCell ref="S14:T14"/>
    <mergeCell ref="H4:N7"/>
    <mergeCell ref="B12:D12"/>
    <mergeCell ref="L12:N12"/>
    <mergeCell ref="B13:D13"/>
    <mergeCell ref="L13:N13"/>
    <mergeCell ref="B14:D14"/>
    <mergeCell ref="L14:N14"/>
    <mergeCell ref="B15:D15"/>
    <mergeCell ref="L15:N15"/>
    <mergeCell ref="O13:P13"/>
    <mergeCell ref="Q13:R13"/>
    <mergeCell ref="S13:T13"/>
    <mergeCell ref="O12:P12"/>
    <mergeCell ref="Q12:R12"/>
    <mergeCell ref="S12:T12"/>
    <mergeCell ref="O10:P11"/>
    <mergeCell ref="Q10:R11"/>
    <mergeCell ref="S10:T11"/>
    <mergeCell ref="AJ1:AK1"/>
    <mergeCell ref="AJ2:AK2"/>
    <mergeCell ref="O3:AL9"/>
    <mergeCell ref="B17:D17"/>
    <mergeCell ref="L17:N17"/>
    <mergeCell ref="B18:D18"/>
    <mergeCell ref="L18:N18"/>
    <mergeCell ref="B19:D19"/>
    <mergeCell ref="L19:N19"/>
    <mergeCell ref="X10:X11"/>
    <mergeCell ref="U10:U11"/>
    <mergeCell ref="V10:V11"/>
    <mergeCell ref="W10:W11"/>
    <mergeCell ref="Y10:Y11"/>
    <mergeCell ref="Z10:AC11"/>
    <mergeCell ref="AD10:AE11"/>
    <mergeCell ref="AF10:AI11"/>
    <mergeCell ref="AJ10:AK11"/>
    <mergeCell ref="B16:D16"/>
    <mergeCell ref="L16:N16"/>
    <mergeCell ref="B10:D11"/>
    <mergeCell ref="E10:E11"/>
    <mergeCell ref="F10:F11"/>
    <mergeCell ref="G10:J10"/>
    <mergeCell ref="O14:P14"/>
    <mergeCell ref="A1:B2"/>
    <mergeCell ref="A3:G3"/>
    <mergeCell ref="H3:N3"/>
    <mergeCell ref="A4:B4"/>
    <mergeCell ref="C4:D7"/>
    <mergeCell ref="E4:G4"/>
    <mergeCell ref="E5:G5"/>
    <mergeCell ref="E6:G6"/>
    <mergeCell ref="E7:G7"/>
    <mergeCell ref="A8:K9"/>
    <mergeCell ref="L8:N9"/>
    <mergeCell ref="C1:AI2"/>
    <mergeCell ref="A10:A11"/>
    <mergeCell ref="K10:K11"/>
    <mergeCell ref="L10:N11"/>
    <mergeCell ref="Z14:AC14"/>
    <mergeCell ref="AD14:AE14"/>
    <mergeCell ref="AF14:AI14"/>
    <mergeCell ref="O17:P17"/>
    <mergeCell ref="Q17:R17"/>
    <mergeCell ref="S17:T17"/>
    <mergeCell ref="O16:P16"/>
    <mergeCell ref="Q15:R15"/>
    <mergeCell ref="S15:T15"/>
    <mergeCell ref="Q16:R16"/>
    <mergeCell ref="S16:T16"/>
    <mergeCell ref="O15:P15"/>
    <mergeCell ref="AJ20:AK20"/>
    <mergeCell ref="Z21:AC21"/>
    <mergeCell ref="AD21:AE21"/>
    <mergeCell ref="AF21:AI21"/>
    <mergeCell ref="AJ21:AK21"/>
    <mergeCell ref="O19:P19"/>
    <mergeCell ref="Q19:R19"/>
    <mergeCell ref="S19:T19"/>
    <mergeCell ref="Q18:R18"/>
    <mergeCell ref="S18:T18"/>
    <mergeCell ref="O18:P18"/>
    <mergeCell ref="O21:P21"/>
    <mergeCell ref="Q21:R21"/>
    <mergeCell ref="S21:T21"/>
    <mergeCell ref="Q20:R20"/>
    <mergeCell ref="S20:T20"/>
    <mergeCell ref="O20:P20"/>
    <mergeCell ref="Z20:AC20"/>
    <mergeCell ref="AD20:AE20"/>
    <mergeCell ref="AF20:AI20"/>
    <mergeCell ref="AL10:AL11"/>
    <mergeCell ref="Z12:AC12"/>
    <mergeCell ref="AD12:AE12"/>
    <mergeCell ref="AF12:AI12"/>
    <mergeCell ref="AJ12:AK12"/>
    <mergeCell ref="Z13:AC13"/>
    <mergeCell ref="AD13:AE13"/>
    <mergeCell ref="AF13:AI13"/>
    <mergeCell ref="AJ13:AK13"/>
    <mergeCell ref="AJ14:AK14"/>
    <mergeCell ref="Z15:AC15"/>
    <mergeCell ref="AD15:AE15"/>
    <mergeCell ref="AF15:AI15"/>
    <mergeCell ref="AJ15:AK15"/>
    <mergeCell ref="Z16:AC16"/>
    <mergeCell ref="AD16:AE16"/>
    <mergeCell ref="AF16:AI16"/>
    <mergeCell ref="AJ16:AK16"/>
    <mergeCell ref="Z17:AC17"/>
    <mergeCell ref="AD17:AE17"/>
    <mergeCell ref="AF17:AI17"/>
    <mergeCell ref="AJ17:AK17"/>
    <mergeCell ref="Z18:AC18"/>
    <mergeCell ref="AD18:AE18"/>
    <mergeCell ref="AF18:AI18"/>
    <mergeCell ref="AJ18:AK18"/>
    <mergeCell ref="Z19:AC19"/>
    <mergeCell ref="AD19:AE19"/>
    <mergeCell ref="AF19:AI19"/>
    <mergeCell ref="AJ19:AK19"/>
  </mergeCells>
  <conditionalFormatting sqref="Q12:Q13 O12:O15 Q15 B12:B21 G12:L21">
    <cfRule type="expression" priority="19">
      <formula>"si numero (1=0%); sino numero (2=50%); sino numero (3=100%)"</formula>
    </cfRule>
  </conditionalFormatting>
  <conditionalFormatting sqref="V12:W22">
    <cfRule type="colorScale" priority="18">
      <colorScale>
        <cfvo type="num" val="1"/>
        <cfvo type="num" val="2"/>
        <cfvo type="num" val="3"/>
        <color rgb="FFFF0000"/>
        <color rgb="FFFFFF00"/>
        <color rgb="FF00B050"/>
      </colorScale>
    </cfRule>
  </conditionalFormatting>
  <conditionalFormatting sqref="Q14">
    <cfRule type="expression" priority="17">
      <formula>"si numero (1=0%); sino numero (2=50%); sino numero (3=100%)"</formula>
    </cfRule>
  </conditionalFormatting>
  <conditionalFormatting sqref="O16">
    <cfRule type="expression" priority="16">
      <formula>"si numero (1=0%); sino numero (2=50%); sino numero (3=100%)"</formula>
    </cfRule>
  </conditionalFormatting>
  <conditionalFormatting sqref="O17">
    <cfRule type="expression" priority="15">
      <formula>"si numero (1=0%); sino numero (2=50%); sino numero (3=100%)"</formula>
    </cfRule>
  </conditionalFormatting>
  <conditionalFormatting sqref="O18">
    <cfRule type="expression" priority="14">
      <formula>"si numero (1=0%); sino numero (2=50%); sino numero (3=100%)"</formula>
    </cfRule>
  </conditionalFormatting>
  <conditionalFormatting sqref="O19">
    <cfRule type="expression" priority="13">
      <formula>"si numero (1=0%); sino numero (2=50%); sino numero (3=100%)"</formula>
    </cfRule>
  </conditionalFormatting>
  <conditionalFormatting sqref="O20">
    <cfRule type="expression" priority="12">
      <formula>"si numero (1=0%); sino numero (2=50%); sino numero (3=100%)"</formula>
    </cfRule>
  </conditionalFormatting>
  <conditionalFormatting sqref="O21">
    <cfRule type="expression" priority="11">
      <formula>"si numero (1=0%); sino numero (2=50%); sino numero (3=100%)"</formula>
    </cfRule>
  </conditionalFormatting>
  <conditionalFormatting sqref="Q16">
    <cfRule type="expression" priority="10">
      <formula>"si numero (1=0%); sino numero (2=50%); sino numero (3=100%)"</formula>
    </cfRule>
  </conditionalFormatting>
  <conditionalFormatting sqref="Q17">
    <cfRule type="expression" priority="9">
      <formula>"si numero (1=0%); sino numero (2=50%); sino numero (3=100%)"</formula>
    </cfRule>
  </conditionalFormatting>
  <conditionalFormatting sqref="Q18">
    <cfRule type="expression" priority="8">
      <formula>"si numero (1=0%); sino numero (2=50%); sino numero (3=100%)"</formula>
    </cfRule>
  </conditionalFormatting>
  <conditionalFormatting sqref="Q19">
    <cfRule type="expression" priority="7">
      <formula>"si numero (1=0%); sino numero (2=50%); sino numero (3=100%)"</formula>
    </cfRule>
  </conditionalFormatting>
  <conditionalFormatting sqref="Q20">
    <cfRule type="expression" priority="6">
      <formula>"si numero (1=0%); sino numero (2=50%); sino numero (3=100%)"</formula>
    </cfRule>
  </conditionalFormatting>
  <conditionalFormatting sqref="Q21">
    <cfRule type="expression" priority="5">
      <formula>"si numero (1=0%); sino numero (2=50%); sino numero (3=100%)"</formula>
    </cfRule>
  </conditionalFormatting>
  <conditionalFormatting sqref="AD12:AE21">
    <cfRule type="containsText" dxfId="3" priority="3" operator="containsText" text="SI">
      <formula>NOT(ISERROR(SEARCH("SI",AD12)))</formula>
    </cfRule>
    <cfRule type="containsText" dxfId="2" priority="4" operator="containsText" text="NO">
      <formula>NOT(ISERROR(SEARCH("NO",AD12)))</formula>
    </cfRule>
  </conditionalFormatting>
  <conditionalFormatting sqref="AJ12:AK21">
    <cfRule type="containsText" dxfId="1" priority="2" operator="containsText" text="NO">
      <formula>NOT(ISERROR(SEARCH("NO",AJ12)))</formula>
    </cfRule>
  </conditionalFormatting>
  <conditionalFormatting sqref="AJ12:AK21">
    <cfRule type="containsText" dxfId="0" priority="1" operator="containsText" text="SI">
      <formula>NOT(ISERROR(SEARCH("SI",AJ12)))</formula>
    </cfRule>
  </conditionalFormatting>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65"/>
  <sheetViews>
    <sheetView tabSelected="1" view="pageBreakPreview" zoomScale="90" zoomScaleNormal="90" zoomScaleSheetLayoutView="90" workbookViewId="0">
      <selection activeCell="J5" sqref="J5:M5"/>
    </sheetView>
  </sheetViews>
  <sheetFormatPr baseColWidth="10" defaultColWidth="11.453125" defaultRowHeight="14" x14ac:dyDescent="0.3"/>
  <cols>
    <col min="1" max="1" width="9.1796875" style="25" customWidth="1"/>
    <col min="2" max="2" width="8" style="25" customWidth="1"/>
    <col min="3" max="3" width="12.54296875" style="25" customWidth="1"/>
    <col min="4" max="6" width="28.7265625" style="25" customWidth="1"/>
    <col min="7" max="7" width="5.453125" style="27" customWidth="1"/>
    <col min="8" max="8" width="5.7265625" style="27" customWidth="1"/>
    <col min="9" max="9" width="28.7265625" style="25" customWidth="1"/>
    <col min="10" max="10" width="5.7265625" style="25" customWidth="1"/>
    <col min="11" max="11" width="5.54296875" style="25" customWidth="1"/>
    <col min="12" max="12" width="10.26953125" style="25" customWidth="1"/>
    <col min="13" max="13" width="19.7265625" style="25" customWidth="1"/>
    <col min="14" max="16384" width="11.453125" style="25"/>
  </cols>
  <sheetData>
    <row r="1" spans="1:55" ht="41.25" customHeight="1" x14ac:dyDescent="0.3">
      <c r="A1" s="132"/>
      <c r="B1" s="132"/>
      <c r="C1" s="132"/>
      <c r="D1" s="126" t="s">
        <v>64</v>
      </c>
      <c r="E1" s="127"/>
      <c r="F1" s="127"/>
      <c r="G1" s="127"/>
      <c r="H1" s="127"/>
      <c r="I1" s="127"/>
      <c r="J1" s="127"/>
      <c r="K1" s="128"/>
      <c r="L1" s="20" t="s">
        <v>31</v>
      </c>
      <c r="M1" s="21" t="s">
        <v>54</v>
      </c>
    </row>
    <row r="2" spans="1:55" ht="32.25" customHeight="1" x14ac:dyDescent="0.3">
      <c r="A2" s="132"/>
      <c r="B2" s="132"/>
      <c r="C2" s="132"/>
      <c r="D2" s="129"/>
      <c r="E2" s="130"/>
      <c r="F2" s="130"/>
      <c r="G2" s="130"/>
      <c r="H2" s="130"/>
      <c r="I2" s="130"/>
      <c r="J2" s="130"/>
      <c r="K2" s="131"/>
      <c r="L2" s="20" t="s">
        <v>32</v>
      </c>
      <c r="M2" s="21" t="s">
        <v>34</v>
      </c>
    </row>
    <row r="3" spans="1:55" ht="23.25" customHeight="1" thickBot="1" x14ac:dyDescent="0.35">
      <c r="A3" s="38"/>
      <c r="B3" s="38"/>
      <c r="C3" s="38"/>
      <c r="D3" s="22"/>
      <c r="E3" s="22"/>
      <c r="F3" s="22"/>
      <c r="G3" s="22"/>
      <c r="H3" s="22"/>
      <c r="I3" s="22"/>
      <c r="J3" s="22"/>
      <c r="K3" s="22"/>
      <c r="L3" s="23"/>
      <c r="M3" s="24"/>
    </row>
    <row r="4" spans="1:55" ht="44.5" customHeight="1" thickBot="1" x14ac:dyDescent="0.35">
      <c r="A4" s="114" t="s">
        <v>62</v>
      </c>
      <c r="B4" s="115"/>
      <c r="C4" s="115"/>
      <c r="D4" s="116"/>
      <c r="E4" s="135" t="s">
        <v>75</v>
      </c>
      <c r="F4" s="136"/>
      <c r="G4" s="144" t="s">
        <v>66</v>
      </c>
      <c r="H4" s="145"/>
      <c r="I4" s="146"/>
      <c r="J4" s="147" t="s">
        <v>102</v>
      </c>
      <c r="K4" s="148"/>
      <c r="L4" s="148"/>
      <c r="M4" s="149"/>
    </row>
    <row r="5" spans="1:55" ht="20.25" customHeight="1" thickBot="1" x14ac:dyDescent="0.35">
      <c r="A5" s="114" t="s">
        <v>71</v>
      </c>
      <c r="B5" s="115"/>
      <c r="C5" s="115"/>
      <c r="D5" s="116"/>
      <c r="E5" s="137" t="s">
        <v>56</v>
      </c>
      <c r="F5" s="137"/>
      <c r="G5" s="150" t="s">
        <v>67</v>
      </c>
      <c r="H5" s="151"/>
      <c r="I5" s="152"/>
      <c r="J5" s="155" t="s">
        <v>103</v>
      </c>
      <c r="K5" s="156"/>
      <c r="L5" s="156"/>
      <c r="M5" s="157"/>
    </row>
    <row r="6" spans="1:55" ht="12" customHeight="1" thickBot="1" x14ac:dyDescent="0.35">
      <c r="A6" s="113"/>
      <c r="B6" s="113"/>
      <c r="C6" s="113"/>
      <c r="D6" s="113"/>
      <c r="E6" s="113"/>
      <c r="F6" s="113"/>
      <c r="G6" s="113"/>
      <c r="H6" s="113"/>
      <c r="I6" s="113"/>
      <c r="J6" s="113"/>
      <c r="K6" s="113"/>
      <c r="L6" s="113"/>
      <c r="M6" s="113"/>
    </row>
    <row r="7" spans="1:55" ht="28.5" customHeight="1" thickBot="1" x14ac:dyDescent="0.35">
      <c r="A7" s="113"/>
      <c r="B7" s="113"/>
      <c r="C7" s="113"/>
      <c r="D7" s="113"/>
      <c r="E7" s="113"/>
      <c r="F7" s="113"/>
      <c r="G7" s="113"/>
      <c r="H7" s="113"/>
      <c r="I7" s="141" t="s">
        <v>70</v>
      </c>
      <c r="J7" s="142"/>
      <c r="K7" s="142"/>
      <c r="L7" s="142"/>
      <c r="M7" s="143"/>
    </row>
    <row r="8" spans="1:55" ht="51" customHeight="1" thickBot="1" x14ac:dyDescent="0.35">
      <c r="A8" s="138" t="s">
        <v>65</v>
      </c>
      <c r="B8" s="139"/>
      <c r="C8" s="140"/>
      <c r="D8" s="122" t="s">
        <v>42</v>
      </c>
      <c r="E8" s="119" t="s">
        <v>44</v>
      </c>
      <c r="F8" s="119" t="s">
        <v>45</v>
      </c>
      <c r="G8" s="117" t="s">
        <v>46</v>
      </c>
      <c r="H8" s="117" t="s">
        <v>47</v>
      </c>
      <c r="I8" s="119" t="s">
        <v>48</v>
      </c>
      <c r="J8" s="117" t="s">
        <v>50</v>
      </c>
      <c r="K8" s="117" t="s">
        <v>63</v>
      </c>
      <c r="L8" s="117" t="s">
        <v>52</v>
      </c>
      <c r="M8" s="124" t="s">
        <v>49</v>
      </c>
      <c r="BA8" s="25" t="s">
        <v>56</v>
      </c>
    </row>
    <row r="9" spans="1:55" ht="37.5" customHeight="1" thickBot="1" x14ac:dyDescent="0.35">
      <c r="A9" s="42" t="s">
        <v>40</v>
      </c>
      <c r="B9" s="43" t="s">
        <v>41</v>
      </c>
      <c r="C9" s="44" t="s">
        <v>43</v>
      </c>
      <c r="D9" s="123"/>
      <c r="E9" s="121"/>
      <c r="F9" s="120"/>
      <c r="G9" s="118"/>
      <c r="H9" s="118"/>
      <c r="I9" s="120"/>
      <c r="J9" s="118"/>
      <c r="K9" s="118"/>
      <c r="L9" s="118"/>
      <c r="M9" s="125"/>
      <c r="BA9" s="25" t="s">
        <v>55</v>
      </c>
    </row>
    <row r="10" spans="1:55" ht="99.75" customHeight="1" x14ac:dyDescent="0.3">
      <c r="A10" s="153" t="s">
        <v>69</v>
      </c>
      <c r="B10" s="153"/>
      <c r="C10" s="153" t="s">
        <v>73</v>
      </c>
      <c r="D10" s="153" t="s">
        <v>74</v>
      </c>
      <c r="E10" s="153" t="s">
        <v>86</v>
      </c>
      <c r="F10" s="47" t="s">
        <v>87</v>
      </c>
      <c r="G10" s="50">
        <v>43322</v>
      </c>
      <c r="H10" s="50">
        <v>43449</v>
      </c>
      <c r="I10" s="45"/>
      <c r="J10" s="39">
        <f>100/10</f>
        <v>10</v>
      </c>
      <c r="K10" s="40">
        <v>3</v>
      </c>
      <c r="L10" s="41">
        <f>IF(K10=1,0,IF(K10=2,J10/2,IF(K10=3,J10)))/100</f>
        <v>0.1</v>
      </c>
      <c r="M10" s="49" t="s">
        <v>88</v>
      </c>
      <c r="BA10" s="35" t="s">
        <v>57</v>
      </c>
    </row>
    <row r="11" spans="1:55" ht="114.65" customHeight="1" x14ac:dyDescent="0.3">
      <c r="A11" s="154"/>
      <c r="B11" s="154"/>
      <c r="C11" s="154"/>
      <c r="D11" s="154"/>
      <c r="E11" s="154"/>
      <c r="F11" s="48" t="s">
        <v>89</v>
      </c>
      <c r="G11" s="50">
        <v>43322</v>
      </c>
      <c r="H11" s="50">
        <v>43449</v>
      </c>
      <c r="I11" s="46"/>
      <c r="J11" s="33">
        <f t="shared" ref="J11:J19" si="0">100/10</f>
        <v>10</v>
      </c>
      <c r="K11" s="6">
        <v>1</v>
      </c>
      <c r="L11" s="32">
        <f t="shared" ref="L11:L19" si="1">IF(K11=1,0,IF(K11=2,J11/2,IF(K11=3,J11)))/100</f>
        <v>0</v>
      </c>
      <c r="M11" s="49" t="s">
        <v>90</v>
      </c>
      <c r="BA11" s="35" t="s">
        <v>58</v>
      </c>
    </row>
    <row r="12" spans="1:55" ht="268" customHeight="1" x14ac:dyDescent="0.3">
      <c r="A12" s="112" t="s">
        <v>69</v>
      </c>
      <c r="B12" s="112"/>
      <c r="C12" s="112" t="s">
        <v>76</v>
      </c>
      <c r="D12" s="112" t="s">
        <v>77</v>
      </c>
      <c r="E12" s="112" t="s">
        <v>91</v>
      </c>
      <c r="F12" s="36" t="s">
        <v>87</v>
      </c>
      <c r="G12" s="50">
        <v>43322</v>
      </c>
      <c r="H12" s="50">
        <v>43449</v>
      </c>
      <c r="I12" s="36"/>
      <c r="J12" s="33">
        <f t="shared" si="0"/>
        <v>10</v>
      </c>
      <c r="K12" s="6">
        <v>1</v>
      </c>
      <c r="L12" s="32">
        <f t="shared" si="1"/>
        <v>0</v>
      </c>
      <c r="M12" s="49" t="s">
        <v>88</v>
      </c>
      <c r="BA12" s="35" t="s">
        <v>61</v>
      </c>
      <c r="BB12" s="26"/>
      <c r="BC12" s="26"/>
    </row>
    <row r="13" spans="1:55" ht="198.65" customHeight="1" x14ac:dyDescent="0.3">
      <c r="A13" s="112"/>
      <c r="B13" s="112"/>
      <c r="C13" s="112"/>
      <c r="D13" s="112"/>
      <c r="E13" s="112"/>
      <c r="F13" s="36" t="s">
        <v>98</v>
      </c>
      <c r="G13" s="50">
        <v>43322</v>
      </c>
      <c r="H13" s="50">
        <v>43449</v>
      </c>
      <c r="I13" s="36"/>
      <c r="J13" s="33">
        <f t="shared" si="0"/>
        <v>10</v>
      </c>
      <c r="K13" s="6">
        <v>3</v>
      </c>
      <c r="L13" s="32">
        <f t="shared" si="1"/>
        <v>0.1</v>
      </c>
      <c r="M13" s="49" t="s">
        <v>90</v>
      </c>
      <c r="BA13" s="35" t="s">
        <v>59</v>
      </c>
      <c r="BB13" s="26"/>
      <c r="BC13" s="26"/>
    </row>
    <row r="14" spans="1:55" s="26" customFormat="1" ht="200.15" customHeight="1" x14ac:dyDescent="0.3">
      <c r="A14" s="112" t="s">
        <v>69</v>
      </c>
      <c r="B14" s="112"/>
      <c r="C14" s="112" t="s">
        <v>78</v>
      </c>
      <c r="D14" s="112" t="s">
        <v>79</v>
      </c>
      <c r="E14" s="112" t="s">
        <v>92</v>
      </c>
      <c r="F14" s="36" t="s">
        <v>87</v>
      </c>
      <c r="G14" s="50">
        <v>43322</v>
      </c>
      <c r="H14" s="50">
        <v>43449</v>
      </c>
      <c r="I14" s="36"/>
      <c r="J14" s="33">
        <f t="shared" si="0"/>
        <v>10</v>
      </c>
      <c r="K14" s="6">
        <v>3</v>
      </c>
      <c r="L14" s="32">
        <f t="shared" si="1"/>
        <v>0.1</v>
      </c>
      <c r="M14" s="49" t="s">
        <v>88</v>
      </c>
      <c r="BA14" s="35" t="s">
        <v>60</v>
      </c>
      <c r="BB14" s="25"/>
      <c r="BC14" s="25"/>
    </row>
    <row r="15" spans="1:55" s="26" customFormat="1" ht="367.5" customHeight="1" x14ac:dyDescent="0.3">
      <c r="A15" s="112"/>
      <c r="B15" s="112"/>
      <c r="C15" s="112"/>
      <c r="D15" s="112"/>
      <c r="E15" s="112"/>
      <c r="F15" s="36" t="s">
        <v>99</v>
      </c>
      <c r="G15" s="50">
        <v>43322</v>
      </c>
      <c r="H15" s="50">
        <v>43449</v>
      </c>
      <c r="I15" s="36"/>
      <c r="J15" s="33">
        <f t="shared" si="0"/>
        <v>10</v>
      </c>
      <c r="K15" s="6">
        <v>1</v>
      </c>
      <c r="L15" s="32">
        <f t="shared" si="1"/>
        <v>0</v>
      </c>
      <c r="M15" s="49" t="s">
        <v>90</v>
      </c>
      <c r="BA15" s="26" t="s">
        <v>72</v>
      </c>
    </row>
    <row r="16" spans="1:55" ht="263.14999999999998" customHeight="1" x14ac:dyDescent="0.3">
      <c r="A16" s="112" t="s">
        <v>69</v>
      </c>
      <c r="B16" s="112"/>
      <c r="C16" s="112" t="s">
        <v>80</v>
      </c>
      <c r="D16" s="112" t="s">
        <v>81</v>
      </c>
      <c r="E16" s="112" t="s">
        <v>93</v>
      </c>
      <c r="F16" s="36" t="s">
        <v>87</v>
      </c>
      <c r="G16" s="50">
        <v>43322</v>
      </c>
      <c r="H16" s="50">
        <v>43449</v>
      </c>
      <c r="I16" s="36"/>
      <c r="J16" s="33">
        <f t="shared" si="0"/>
        <v>10</v>
      </c>
      <c r="K16" s="6">
        <v>2</v>
      </c>
      <c r="L16" s="32">
        <f t="shared" si="1"/>
        <v>0.05</v>
      </c>
      <c r="M16" s="49" t="s">
        <v>88</v>
      </c>
      <c r="BA16" s="35" t="s">
        <v>68</v>
      </c>
    </row>
    <row r="17" spans="1:13" ht="182.15" customHeight="1" x14ac:dyDescent="0.3">
      <c r="A17" s="112"/>
      <c r="B17" s="112"/>
      <c r="C17" s="112"/>
      <c r="D17" s="112"/>
      <c r="E17" s="112"/>
      <c r="F17" s="36" t="s">
        <v>100</v>
      </c>
      <c r="G17" s="50">
        <v>43322</v>
      </c>
      <c r="H17" s="50">
        <v>43449</v>
      </c>
      <c r="I17" s="36"/>
      <c r="J17" s="33">
        <f t="shared" si="0"/>
        <v>10</v>
      </c>
      <c r="K17" s="6">
        <v>1</v>
      </c>
      <c r="L17" s="32">
        <f t="shared" si="1"/>
        <v>0</v>
      </c>
      <c r="M17" s="49" t="s">
        <v>90</v>
      </c>
    </row>
    <row r="18" spans="1:13" ht="387" customHeight="1" x14ac:dyDescent="0.3">
      <c r="A18" s="13" t="s">
        <v>69</v>
      </c>
      <c r="B18" s="13"/>
      <c r="C18" s="19" t="s">
        <v>82</v>
      </c>
      <c r="D18" s="36" t="s">
        <v>83</v>
      </c>
      <c r="E18" s="36" t="s">
        <v>94</v>
      </c>
      <c r="F18" s="48" t="s">
        <v>97</v>
      </c>
      <c r="G18" s="50">
        <v>43322</v>
      </c>
      <c r="H18" s="50">
        <v>43449</v>
      </c>
      <c r="I18" s="36"/>
      <c r="J18" s="33">
        <f t="shared" si="0"/>
        <v>10</v>
      </c>
      <c r="K18" s="6">
        <v>1</v>
      </c>
      <c r="L18" s="32">
        <f t="shared" si="1"/>
        <v>0</v>
      </c>
      <c r="M18" s="49" t="s">
        <v>88</v>
      </c>
    </row>
    <row r="19" spans="1:13" ht="267.64999999999998" customHeight="1" x14ac:dyDescent="0.3">
      <c r="A19" s="13" t="s">
        <v>69</v>
      </c>
      <c r="B19" s="13"/>
      <c r="C19" s="19" t="s">
        <v>84</v>
      </c>
      <c r="D19" s="36" t="s">
        <v>85</v>
      </c>
      <c r="E19" s="36" t="s">
        <v>95</v>
      </c>
      <c r="F19" s="36" t="s">
        <v>101</v>
      </c>
      <c r="G19" s="50">
        <v>43322</v>
      </c>
      <c r="H19" s="50">
        <v>43449</v>
      </c>
      <c r="I19" s="36"/>
      <c r="J19" s="33">
        <f t="shared" si="0"/>
        <v>10</v>
      </c>
      <c r="K19" s="6">
        <v>2</v>
      </c>
      <c r="L19" s="32">
        <f t="shared" si="1"/>
        <v>0.05</v>
      </c>
      <c r="M19" s="37" t="s">
        <v>96</v>
      </c>
    </row>
    <row r="20" spans="1:13" ht="33.75" customHeight="1" x14ac:dyDescent="0.3">
      <c r="I20" s="134" t="s">
        <v>53</v>
      </c>
      <c r="J20" s="134"/>
      <c r="K20" s="134"/>
      <c r="L20" s="34">
        <f>SUM(L10:L19)</f>
        <v>0.4</v>
      </c>
    </row>
    <row r="21" spans="1:13" ht="33" customHeight="1" x14ac:dyDescent="0.3">
      <c r="A21" s="28"/>
      <c r="B21" s="28"/>
      <c r="C21" s="28"/>
      <c r="D21" s="28"/>
      <c r="E21" s="28"/>
      <c r="F21" s="28"/>
      <c r="G21" s="29"/>
      <c r="H21" s="29"/>
      <c r="I21" s="30"/>
      <c r="J21" s="30"/>
      <c r="K21" s="30"/>
      <c r="L21" s="31"/>
      <c r="M21" s="28"/>
    </row>
    <row r="22" spans="1:13" ht="39.75" customHeight="1" x14ac:dyDescent="0.3">
      <c r="A22" s="133" t="s">
        <v>51</v>
      </c>
      <c r="B22" s="133"/>
      <c r="C22" s="133"/>
      <c r="D22" s="133"/>
      <c r="E22" s="133"/>
      <c r="F22" s="133"/>
      <c r="G22" s="133"/>
      <c r="H22" s="133"/>
      <c r="I22" s="133"/>
      <c r="J22" s="133"/>
      <c r="K22" s="133"/>
      <c r="L22" s="133"/>
      <c r="M22" s="133"/>
    </row>
    <row r="23" spans="1:13" ht="17.25" customHeight="1" x14ac:dyDescent="0.3"/>
    <row r="24" spans="1:13" ht="29.25" customHeight="1" x14ac:dyDescent="0.3"/>
    <row r="25" spans="1:13" ht="29.25" customHeight="1" x14ac:dyDescent="0.3"/>
    <row r="26" spans="1:13" ht="29.25" customHeight="1" x14ac:dyDescent="0.3"/>
    <row r="27" spans="1:13" ht="18.75" customHeight="1" x14ac:dyDescent="0.3"/>
    <row r="28" spans="1:13" ht="53.25" customHeight="1" x14ac:dyDescent="0.3"/>
    <row r="29" spans="1:13" ht="78.75" customHeight="1" x14ac:dyDescent="0.3"/>
    <row r="30" spans="1:13" ht="25.5" customHeight="1" x14ac:dyDescent="0.3"/>
    <row r="31" spans="1:13" ht="25.5" customHeight="1" x14ac:dyDescent="0.3"/>
    <row r="32" spans="1:13" ht="31.5" customHeight="1" x14ac:dyDescent="0.3"/>
    <row r="33" spans="7:8" ht="21" customHeight="1" x14ac:dyDescent="0.3"/>
    <row r="34" spans="7:8" ht="21" customHeight="1" x14ac:dyDescent="0.3"/>
    <row r="35" spans="7:8" ht="20.25" customHeight="1" x14ac:dyDescent="0.3">
      <c r="G35" s="25"/>
      <c r="H35" s="25"/>
    </row>
    <row r="36" spans="7:8" ht="21.75" customHeight="1" x14ac:dyDescent="0.3">
      <c r="G36" s="25"/>
      <c r="H36" s="25"/>
    </row>
    <row r="37" spans="7:8" ht="17.25" customHeight="1" x14ac:dyDescent="0.3">
      <c r="G37" s="25"/>
      <c r="H37" s="25"/>
    </row>
    <row r="38" spans="7:8" ht="18" customHeight="1" x14ac:dyDescent="0.3">
      <c r="G38" s="25"/>
      <c r="H38" s="25"/>
    </row>
    <row r="39" spans="7:8" ht="18" customHeight="1" x14ac:dyDescent="0.3">
      <c r="G39" s="25"/>
      <c r="H39" s="25"/>
    </row>
    <row r="40" spans="7:8" ht="22.5" customHeight="1" x14ac:dyDescent="0.3">
      <c r="G40" s="25"/>
      <c r="H40" s="25"/>
    </row>
    <row r="41" spans="7:8" ht="21" customHeight="1" x14ac:dyDescent="0.3">
      <c r="G41" s="25"/>
      <c r="H41" s="25"/>
    </row>
    <row r="42" spans="7:8" ht="20.25" customHeight="1" x14ac:dyDescent="0.3">
      <c r="G42" s="25"/>
      <c r="H42" s="25"/>
    </row>
    <row r="43" spans="7:8" ht="19.5" customHeight="1" x14ac:dyDescent="0.3">
      <c r="G43" s="25"/>
      <c r="H43" s="25"/>
    </row>
    <row r="44" spans="7:8" ht="20.25" customHeight="1" x14ac:dyDescent="0.3">
      <c r="G44" s="25"/>
      <c r="H44" s="25"/>
    </row>
    <row r="45" spans="7:8" ht="21" customHeight="1" x14ac:dyDescent="0.3">
      <c r="G45" s="25"/>
      <c r="H45" s="25"/>
    </row>
    <row r="46" spans="7:8" ht="18" customHeight="1" x14ac:dyDescent="0.3">
      <c r="G46" s="25"/>
      <c r="H46" s="25"/>
    </row>
    <row r="47" spans="7:8" ht="19.5" customHeight="1" x14ac:dyDescent="0.3">
      <c r="G47" s="25"/>
      <c r="H47" s="25"/>
    </row>
    <row r="48" spans="7:8" ht="18" customHeight="1" x14ac:dyDescent="0.3">
      <c r="G48" s="25"/>
      <c r="H48" s="25"/>
    </row>
    <row r="49" spans="7:8" ht="27.75" customHeight="1" x14ac:dyDescent="0.3">
      <c r="G49" s="25"/>
      <c r="H49" s="25"/>
    </row>
    <row r="50" spans="7:8" ht="21.75" customHeight="1" x14ac:dyDescent="0.3">
      <c r="G50" s="25"/>
      <c r="H50" s="25"/>
    </row>
    <row r="51" spans="7:8" ht="24" customHeight="1" x14ac:dyDescent="0.3">
      <c r="G51" s="25"/>
      <c r="H51" s="25"/>
    </row>
    <row r="52" spans="7:8" ht="18" customHeight="1" x14ac:dyDescent="0.3">
      <c r="G52" s="25"/>
      <c r="H52" s="25"/>
    </row>
    <row r="53" spans="7:8" ht="21" customHeight="1" x14ac:dyDescent="0.3">
      <c r="G53" s="25"/>
      <c r="H53" s="25"/>
    </row>
    <row r="54" spans="7:8" ht="18.75" customHeight="1" x14ac:dyDescent="0.3">
      <c r="G54" s="25"/>
      <c r="H54" s="25"/>
    </row>
    <row r="55" spans="7:8" ht="24" customHeight="1" x14ac:dyDescent="0.3">
      <c r="G55" s="25"/>
      <c r="H55" s="25"/>
    </row>
    <row r="56" spans="7:8" ht="27" customHeight="1" x14ac:dyDescent="0.3">
      <c r="G56" s="25"/>
      <c r="H56" s="25"/>
    </row>
    <row r="57" spans="7:8" ht="25.5" customHeight="1" x14ac:dyDescent="0.3">
      <c r="G57" s="25"/>
      <c r="H57" s="25"/>
    </row>
    <row r="58" spans="7:8" ht="18" customHeight="1" x14ac:dyDescent="0.3">
      <c r="G58" s="25"/>
      <c r="H58" s="25"/>
    </row>
    <row r="59" spans="7:8" ht="18" customHeight="1" x14ac:dyDescent="0.3">
      <c r="G59" s="25"/>
      <c r="H59" s="25"/>
    </row>
    <row r="60" spans="7:8" ht="18.75" customHeight="1" x14ac:dyDescent="0.3">
      <c r="G60" s="25"/>
      <c r="H60" s="25"/>
    </row>
    <row r="61" spans="7:8" ht="15" customHeight="1" x14ac:dyDescent="0.3">
      <c r="G61" s="25"/>
      <c r="H61" s="25"/>
    </row>
    <row r="62" spans="7:8" ht="23.25" customHeight="1" x14ac:dyDescent="0.3">
      <c r="G62" s="25"/>
      <c r="H62" s="25"/>
    </row>
    <row r="63" spans="7:8" ht="21" customHeight="1" x14ac:dyDescent="0.3">
      <c r="G63" s="25"/>
      <c r="H63" s="25"/>
    </row>
    <row r="64" spans="7:8" ht="19.5" customHeight="1" x14ac:dyDescent="0.3">
      <c r="G64" s="25"/>
      <c r="H64" s="25"/>
    </row>
    <row r="65" spans="7:8" ht="17.25" customHeight="1" x14ac:dyDescent="0.3">
      <c r="G65" s="25"/>
      <c r="H65" s="25"/>
    </row>
  </sheetData>
  <dataConsolidate/>
  <mergeCells count="46">
    <mergeCell ref="A16:A17"/>
    <mergeCell ref="B16:B17"/>
    <mergeCell ref="C16:C17"/>
    <mergeCell ref="D16:D17"/>
    <mergeCell ref="E16:E17"/>
    <mergeCell ref="E10:E11"/>
    <mergeCell ref="D10:D11"/>
    <mergeCell ref="A10:A11"/>
    <mergeCell ref="B10:B11"/>
    <mergeCell ref="C10:C11"/>
    <mergeCell ref="D1:K2"/>
    <mergeCell ref="A1:C2"/>
    <mergeCell ref="A22:M22"/>
    <mergeCell ref="I20:K20"/>
    <mergeCell ref="A4:D4"/>
    <mergeCell ref="E4:F4"/>
    <mergeCell ref="K8:K9"/>
    <mergeCell ref="J8:J9"/>
    <mergeCell ref="I8:I9"/>
    <mergeCell ref="E5:F5"/>
    <mergeCell ref="A8:C8"/>
    <mergeCell ref="I7:M7"/>
    <mergeCell ref="G4:I4"/>
    <mergeCell ref="J4:M4"/>
    <mergeCell ref="J5:M5"/>
    <mergeCell ref="G5:I5"/>
    <mergeCell ref="A7:H7"/>
    <mergeCell ref="A6:M6"/>
    <mergeCell ref="A5:D5"/>
    <mergeCell ref="H8:H9"/>
    <mergeCell ref="G8:G9"/>
    <mergeCell ref="F8:F9"/>
    <mergeCell ref="E8:E9"/>
    <mergeCell ref="D8:D9"/>
    <mergeCell ref="M8:M9"/>
    <mergeCell ref="L8:L9"/>
    <mergeCell ref="A12:A13"/>
    <mergeCell ref="B12:B13"/>
    <mergeCell ref="C12:C13"/>
    <mergeCell ref="D12:D13"/>
    <mergeCell ref="E12:E13"/>
    <mergeCell ref="A14:A15"/>
    <mergeCell ref="B14:B15"/>
    <mergeCell ref="C14:C15"/>
    <mergeCell ref="D14:D15"/>
    <mergeCell ref="E14:E15"/>
  </mergeCells>
  <conditionalFormatting sqref="G10:H10 C10 C12 C14 G12:G13 H13 C16 C18:C19 F10:F19">
    <cfRule type="expression" priority="33">
      <formula>"si numero (1=0%); sino numero (2=50%); sino numero (3=100%)"</formula>
    </cfRule>
  </conditionalFormatting>
  <conditionalFormatting sqref="K10:K19">
    <cfRule type="colorScale" priority="32">
      <colorScale>
        <cfvo type="num" val="1"/>
        <cfvo type="num" val="2"/>
        <cfvo type="num" val="3"/>
        <color rgb="FFFF0000"/>
        <color rgb="FFFFFF00"/>
        <color rgb="FF00B050"/>
      </colorScale>
    </cfRule>
  </conditionalFormatting>
  <conditionalFormatting sqref="G11:H11">
    <cfRule type="expression" priority="14">
      <formula>"si numero (1=0%); sino numero (2=50%); sino numero (3=100%)"</formula>
    </cfRule>
  </conditionalFormatting>
  <conditionalFormatting sqref="G14">
    <cfRule type="expression" priority="13">
      <formula>"si numero (1=0%); sino numero (2=50%); sino numero (3=100%)"</formula>
    </cfRule>
  </conditionalFormatting>
  <conditionalFormatting sqref="G15">
    <cfRule type="expression" priority="12">
      <formula>"si numero (1=0%); sino numero (2=50%); sino numero (3=100%)"</formula>
    </cfRule>
  </conditionalFormatting>
  <conditionalFormatting sqref="H12">
    <cfRule type="expression" priority="11">
      <formula>"si numero (1=0%); sino numero (2=50%); sino numero (3=100%)"</formula>
    </cfRule>
  </conditionalFormatting>
  <conditionalFormatting sqref="H14">
    <cfRule type="expression" priority="10">
      <formula>"si numero (1=0%); sino numero (2=50%); sino numero (3=100%)"</formula>
    </cfRule>
  </conditionalFormatting>
  <conditionalFormatting sqref="H15">
    <cfRule type="expression" priority="9">
      <formula>"si numero (1=0%); sino numero (2=50%); sino numero (3=100%)"</formula>
    </cfRule>
  </conditionalFormatting>
  <conditionalFormatting sqref="G16">
    <cfRule type="expression" priority="8">
      <formula>"si numero (1=0%); sino numero (2=50%); sino numero (3=100%)"</formula>
    </cfRule>
  </conditionalFormatting>
  <conditionalFormatting sqref="G17">
    <cfRule type="expression" priority="7">
      <formula>"si numero (1=0%); sino numero (2=50%); sino numero (3=100%)"</formula>
    </cfRule>
  </conditionalFormatting>
  <conditionalFormatting sqref="G18">
    <cfRule type="expression" priority="6">
      <formula>"si numero (1=0%); sino numero (2=50%); sino numero (3=100%)"</formula>
    </cfRule>
  </conditionalFormatting>
  <conditionalFormatting sqref="G19">
    <cfRule type="expression" priority="5">
      <formula>"si numero (1=0%); sino numero (2=50%); sino numero (3=100%)"</formula>
    </cfRule>
  </conditionalFormatting>
  <conditionalFormatting sqref="H16">
    <cfRule type="expression" priority="4">
      <formula>"si numero (1=0%); sino numero (2=50%); sino numero (3=100%)"</formula>
    </cfRule>
  </conditionalFormatting>
  <conditionalFormatting sqref="H17">
    <cfRule type="expression" priority="3">
      <formula>"si numero (1=0%); sino numero (2=50%); sino numero (3=100%)"</formula>
    </cfRule>
  </conditionalFormatting>
  <conditionalFormatting sqref="H18">
    <cfRule type="expression" priority="2">
      <formula>"si numero (1=0%); sino numero (2=50%); sino numero (3=100%)"</formula>
    </cfRule>
  </conditionalFormatting>
  <conditionalFormatting sqref="H19">
    <cfRule type="expression" priority="1">
      <formula>"si numero (1=0%); sino numero (2=50%); sino numero (3=100%)"</formula>
    </cfRule>
  </conditionalFormatting>
  <dataValidations count="1">
    <dataValidation type="list" allowBlank="1" showInputMessage="1" showErrorMessage="1" sqref="E5:F5">
      <formula1>$BA$7:$BA$16</formula1>
    </dataValidation>
  </dataValidations>
  <printOptions horizontalCentered="1"/>
  <pageMargins left="0.25196850393700793" right="0.25196850393700793" top="0.74803149606299213" bottom="0.74803149606299213" header="0.31496062992125984" footer="0.31496062992125984"/>
  <pageSetup paperSize="5" scale="85" orientation="landscape" r:id="rId1"/>
  <colBreaks count="2" manualBreakCount="2">
    <brk id="13" max="1048575" man="1"/>
    <brk id="36"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Indicadores del Proceso</vt:lpstr>
      <vt:lpstr>Hoja 1</vt:lpstr>
      <vt:lpstr>'Hoja 1'!Área_de_impresión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DiegoJoc Barrera</cp:lastModifiedBy>
  <cp:lastPrinted>2017-05-11T13:44:18Z</cp:lastPrinted>
  <dcterms:created xsi:type="dcterms:W3CDTF">2015-05-13T20:29:39Z</dcterms:created>
  <dcterms:modified xsi:type="dcterms:W3CDTF">2018-08-23T11:31:05Z</dcterms:modified>
</cp:coreProperties>
</file>