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iego's Files\JöSe\_FIAD\DOCUMENTACIÓN\Auditoria Interna\"/>
    </mc:Choice>
  </mc:AlternateContent>
  <bookViews>
    <workbookView xWindow="0" yWindow="0" windowWidth="19200" windowHeight="7700" firstSheet="1" activeTab="1"/>
  </bookViews>
  <sheets>
    <sheet name="Indicadores del Proceso" sheetId="1" r:id="rId1"/>
    <sheet name="Hoja 1" sheetId="2" r:id="rId2"/>
  </sheets>
  <definedNames>
    <definedName name="_xlnm.Print_Area" localSheetId="1">'Hoja 1'!$A$1:$M$17</definedName>
  </definedNames>
  <calcPr calcId="162913"/>
</workbook>
</file>

<file path=xl/calcChain.xml><?xml version="1.0" encoding="utf-8"?>
<calcChain xmlns="http://schemas.openxmlformats.org/spreadsheetml/2006/main">
  <c r="J12" i="2" l="1"/>
  <c r="J11" i="2"/>
  <c r="J14" i="2"/>
  <c r="J13" i="2"/>
  <c r="J10" i="2"/>
  <c r="L11" i="2" l="1"/>
  <c r="L12" i="2"/>
  <c r="L13" i="2"/>
  <c r="L14" i="2"/>
  <c r="L10" i="2"/>
  <c r="L15" i="2" l="1"/>
  <c r="X12" i="1" l="1"/>
  <c r="X13" i="1"/>
  <c r="X14" i="1"/>
  <c r="X15" i="1"/>
  <c r="X16" i="1"/>
  <c r="X17" i="1"/>
  <c r="X18" i="1"/>
  <c r="X19" i="1"/>
  <c r="X20" i="1"/>
  <c r="X21" i="1"/>
  <c r="W21" i="1"/>
  <c r="Y21" i="1" s="1"/>
  <c r="W20" i="1"/>
  <c r="Y20" i="1" s="1"/>
  <c r="W19" i="1"/>
  <c r="Y19" i="1" s="1"/>
  <c r="W18" i="1"/>
  <c r="Y18" i="1" s="1"/>
  <c r="W17" i="1"/>
  <c r="Y17" i="1" s="1"/>
  <c r="W16" i="1"/>
  <c r="Y16" i="1" s="1"/>
  <c r="W15" i="1"/>
  <c r="Y15" i="1" s="1"/>
  <c r="W14" i="1"/>
  <c r="Y14" i="1" s="1"/>
  <c r="W13" i="1"/>
  <c r="Y13" i="1" s="1"/>
  <c r="W12" i="1"/>
  <c r="Y12" i="1" s="1"/>
  <c r="X22" i="1" l="1"/>
</calcChain>
</file>

<file path=xl/comments1.xml><?xml version="1.0" encoding="utf-8"?>
<comments xmlns="http://schemas.openxmlformats.org/spreadsheetml/2006/main">
  <authors>
    <author>USUARIO</author>
  </authors>
  <commentList>
    <comment ref="U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 porcentaje a cada actividad</t>
        </r>
        <r>
          <rPr>
            <sz val="9"/>
            <color indexed="81"/>
            <rFont val="Tahoma"/>
            <family val="2"/>
          </rPr>
          <t xml:space="preserve">
</t>
        </r>
        <r>
          <rPr>
            <b/>
            <i/>
            <sz val="9"/>
            <color indexed="81"/>
            <rFont val="Tahoma"/>
            <family val="2"/>
          </rPr>
          <t>Ejemplo: Si en el formato solo hay 10 actividades se realiza la siguiente formula =(100/10) y luego se arrastra la formula hasta las 10 actividades, al final de la columna se tiene que sumar todo para que de el 100%</t>
        </r>
      </text>
    </comment>
    <comment ref="V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una calificación por actividad entre (1,2 y 3)</t>
        </r>
      </text>
    </comment>
    <comment ref="W10" authorId="0" shapeId="0">
      <text>
        <r>
          <rPr>
            <b/>
            <sz val="9"/>
            <color indexed="81"/>
            <rFont val="Tahoma"/>
            <family val="2"/>
          </rPr>
          <t>USUARIO:</t>
        </r>
        <r>
          <rPr>
            <sz val="9"/>
            <color indexed="81"/>
            <rFont val="Tahoma"/>
            <family val="2"/>
          </rPr>
          <t xml:space="preserve">
% de cumplimiento por Actividad
</t>
        </r>
      </text>
    </comment>
    <comment ref="X10" authorId="0" shapeId="0">
      <text>
        <r>
          <rPr>
            <b/>
            <sz val="9"/>
            <color indexed="81"/>
            <rFont val="Tahoma"/>
            <family val="2"/>
          </rPr>
          <t>USUARIO:</t>
        </r>
        <r>
          <rPr>
            <sz val="9"/>
            <color indexed="81"/>
            <rFont val="Tahoma"/>
            <family val="2"/>
          </rPr>
          <t xml:space="preserve">
% de Cumplimiento del Plan de Mejoramiento
</t>
        </r>
        <r>
          <rPr>
            <b/>
            <i/>
            <sz val="9"/>
            <color indexed="81"/>
            <rFont val="Tahoma"/>
            <family val="2"/>
          </rPr>
          <t>Al final de esta columna se tienen que sumar todos los valores</t>
        </r>
      </text>
    </comment>
    <comment ref="Y10" authorId="0" shapeId="0">
      <text>
        <r>
          <rPr>
            <b/>
            <sz val="9"/>
            <color indexed="81"/>
            <rFont val="Tahoma"/>
            <family val="2"/>
          </rPr>
          <t>USUARIO:</t>
        </r>
        <r>
          <rPr>
            <sz val="9"/>
            <color indexed="81"/>
            <rFont val="Tahoma"/>
            <family val="2"/>
          </rPr>
          <t xml:space="preserve">
Porcentaje Cumpliento por  hallazgo</t>
        </r>
      </text>
    </comment>
  </commentList>
</comments>
</file>

<file path=xl/comments2.xml><?xml version="1.0" encoding="utf-8"?>
<comments xmlns="http://schemas.openxmlformats.org/spreadsheetml/2006/main">
  <authors>
    <author>Usuario</author>
    <author>USUARIO</author>
  </authors>
  <commentList>
    <comment ref="E5" authorId="0" shapeId="0">
      <text>
        <r>
          <rPr>
            <b/>
            <sz val="9"/>
            <color indexed="81"/>
            <rFont val="Tahoma"/>
            <family val="2"/>
          </rPr>
          <t>Nota: Desplegar la lista y elegir el tipo de plan de mejoramiento que desea utilizar.</t>
        </r>
        <r>
          <rPr>
            <sz val="9"/>
            <color indexed="81"/>
            <rFont val="Tahoma"/>
            <family val="2"/>
          </rPr>
          <t xml:space="preserve">
</t>
        </r>
      </text>
    </comment>
    <comment ref="J8" authorId="1" shapeId="0">
      <text>
        <r>
          <rPr>
            <b/>
            <sz val="11"/>
            <color indexed="81"/>
            <rFont val="Tahoma"/>
            <family val="2"/>
          </rPr>
          <t xml:space="preserve">Nota: A cada acción se le asigna un porcentaje de acuerdo al número de acciones planteadas en el plan de mejoramiento.
</t>
        </r>
        <r>
          <rPr>
            <sz val="11"/>
            <color indexed="81"/>
            <rFont val="Tahoma"/>
            <family val="2"/>
          </rPr>
          <t>Ejemplo: Si el Plan de Mejoramiento tiene 10 acciones planteadas se asigna el porcentaje por acción de la siguiente manera  “=(100/10)”.</t>
        </r>
      </text>
    </comment>
    <comment ref="K8" authorId="1" shapeId="0">
      <text>
        <r>
          <rPr>
            <b/>
            <sz val="11"/>
            <color indexed="81"/>
            <rFont val="Tahoma"/>
            <family val="2"/>
          </rPr>
          <t xml:space="preserve">Nota: Se asigna una calificación de acuerdo al estado de la acción.
Ejemplo:
</t>
        </r>
        <r>
          <rPr>
            <sz val="11"/>
            <color indexed="81"/>
            <rFont val="Tahoma"/>
            <family val="2"/>
          </rPr>
          <t>Acción ejecutada: 3 – verde
Acción en ejecución: 2 – amarillo
Acción sin ejecutar: 1 - rojo</t>
        </r>
      </text>
    </comment>
    <comment ref="A9" authorId="0" shapeId="0">
      <text>
        <r>
          <rPr>
            <b/>
            <sz val="9"/>
            <color indexed="81"/>
            <rFont val="Tahoma"/>
            <family val="2"/>
          </rPr>
          <t xml:space="preserve">O = Observación
Nota: Diligenciar solo para Hallazgos de Auditorías   </t>
        </r>
      </text>
    </comment>
    <comment ref="B9" authorId="0" shapeId="0">
      <text>
        <r>
          <rPr>
            <b/>
            <sz val="9"/>
            <color indexed="81"/>
            <rFont val="Tahoma"/>
            <family val="2"/>
          </rPr>
          <t>NC=  No Conformidad 
Nota: Diligenciar solo para Hallazgos de Auditorías</t>
        </r>
      </text>
    </comment>
    <comment ref="C9" authorId="0" shapeId="0">
      <text>
        <r>
          <rPr>
            <b/>
            <sz val="9"/>
            <color indexed="81"/>
            <rFont val="Tahoma"/>
            <family val="2"/>
          </rPr>
          <t xml:space="preserve">
Nota: Diligenciar solo para Hallazgos de Auditorías
</t>
        </r>
      </text>
    </comment>
  </commentList>
</comments>
</file>

<file path=xl/sharedStrings.xml><?xml version="1.0" encoding="utf-8"?>
<sst xmlns="http://schemas.openxmlformats.org/spreadsheetml/2006/main" count="101" uniqueCount="91">
  <si>
    <t xml:space="preserve">Tipo de Acción </t>
  </si>
  <si>
    <t>Co</t>
  </si>
  <si>
    <t>Cr</t>
  </si>
  <si>
    <t>Pr</t>
  </si>
  <si>
    <t>Mj</t>
  </si>
  <si>
    <t>Acciones Planteadas</t>
  </si>
  <si>
    <t>No cumple</t>
  </si>
  <si>
    <t>En ejecución</t>
  </si>
  <si>
    <t>Ejecutado</t>
  </si>
  <si>
    <t>Número de acciones</t>
  </si>
  <si>
    <t xml:space="preserve">Corrección= Co </t>
  </si>
  <si>
    <t>Correctiva= Cr</t>
  </si>
  <si>
    <t>Preventiva= Pr</t>
  </si>
  <si>
    <t>Mejora= Mj</t>
  </si>
  <si>
    <t>Calificativo</t>
  </si>
  <si>
    <t>% de Cumplimiento del Plan de Mejoramiento</t>
  </si>
  <si>
    <t>Fecha de inicio DD/MM/AAAA</t>
  </si>
  <si>
    <t>Fecha de cierre DD/MM/AAAA</t>
  </si>
  <si>
    <t>Calificación</t>
  </si>
  <si>
    <t>% de cumplimiento por Actividad</t>
  </si>
  <si>
    <t>Porcentaje Cumpliento por  hallazgo</t>
  </si>
  <si>
    <t>Fecha:  XX/XX/XXXX</t>
  </si>
  <si>
    <t>Cumplimiento del Indicador</t>
  </si>
  <si>
    <t>Cumplimiento de la Meta</t>
  </si>
  <si>
    <t xml:space="preserve"> Hallazgo</t>
  </si>
  <si>
    <t>Analisis del Hallazgo</t>
  </si>
  <si>
    <t>Responsable</t>
  </si>
  <si>
    <t xml:space="preserve">Control y Seguimiento </t>
  </si>
  <si>
    <t xml:space="preserve">Indicadores por Actividad </t>
  </si>
  <si>
    <t xml:space="preserve">Meta por Actividad </t>
  </si>
  <si>
    <t xml:space="preserve">NOMBRE DEL PROCESO O PROGRAMA ACADÉMICO </t>
  </si>
  <si>
    <t>Código</t>
  </si>
  <si>
    <t>Página</t>
  </si>
  <si>
    <r>
      <t xml:space="preserve">Indicadores del Proceso </t>
    </r>
    <r>
      <rPr>
        <b/>
        <sz val="10"/>
        <color theme="1"/>
        <rFont val="Arial"/>
        <family val="2"/>
      </rPr>
      <t>(Cr)</t>
    </r>
  </si>
  <si>
    <t>1 de 1</t>
  </si>
  <si>
    <t>FAC-28 v.01</t>
  </si>
  <si>
    <t>Verificación a la Efectividad de las Acciones de los Planes de Mejoramiento</t>
  </si>
  <si>
    <t>Condición de Calidad (SOLO PROGRAMA ACADÉMICO)</t>
  </si>
  <si>
    <t xml:space="preserve">Estrategia </t>
  </si>
  <si>
    <t>% por Acción</t>
  </si>
  <si>
    <t>O</t>
  </si>
  <si>
    <t>NC</t>
  </si>
  <si>
    <t>DESCRIPCIÓN DEL HALLAZGO</t>
  </si>
  <si>
    <t>REQUISITO</t>
  </si>
  <si>
    <t>ANÁLISIS DEL HALLAZGO  
(Causas del hallazgo)</t>
  </si>
  <si>
    <t>ACCIONES PLANTEADAS</t>
  </si>
  <si>
    <t>FECHA DE INICIO</t>
  </si>
  <si>
    <t>FECHA DE CIERRE</t>
  </si>
  <si>
    <t>CONTROL Y SEGUIMIENTO</t>
  </si>
  <si>
    <t>RESPONSABLE</t>
  </si>
  <si>
    <t>% POR ACCIÓN</t>
  </si>
  <si>
    <t>NOTA: EJECUTADAS LAS ACCIONES PLANTEADAS Y UNA VEZ VERIFICADA SU EFECTIVIDAD DEBE DEJARSE LA EVIDENCIA EN ACTA DE REUNION, DE LO CONTRARIO DEBE REPLANTEARSE LA ACCIÓN.</t>
  </si>
  <si>
    <t xml:space="preserve">% DE CUMPLIMIENTO POR ACCIÓN </t>
  </si>
  <si>
    <t>% DE CUMPLIMIENTO DEL PLAN DE MEJORAMIENTO</t>
  </si>
  <si>
    <t>FCI-19 v.05</t>
  </si>
  <si>
    <t>AUDITORÍA EXTERNA</t>
  </si>
  <si>
    <t xml:space="preserve">AUDITORÍA INTERNA  </t>
  </si>
  <si>
    <t>PRODUCTO O SERVICIO  NO CONFORME</t>
  </si>
  <si>
    <t xml:space="preserve">MEDICIÓN SATISFACCIÓN DEL CLIENTE </t>
  </si>
  <si>
    <t xml:space="preserve">INDICADORES DE GESTIÓN DEL PROCESO   </t>
  </si>
  <si>
    <t>QUEJAS, RECLAMOS, DENUNCIAS  O SUGERENCIAS</t>
  </si>
  <si>
    <t>NOMBRE DEL PROCESO:</t>
  </si>
  <si>
    <t>ESTADO DE LA ACCIÓN</t>
  </si>
  <si>
    <t>Plan de Acciones Correctivas</t>
  </si>
  <si>
    <t>CAMPOS SOLO PARA CASOS DE AUDITORIA INTERNA O EXTERNA</t>
  </si>
  <si>
    <t>FECHA DE ELABORACIÓN</t>
  </si>
  <si>
    <t>N° DE ACTA DE REUNIÓN</t>
  </si>
  <si>
    <t xml:space="preserve">ESPACIO RESERVADO PARA DILIENCIAR POR LA ADMINISTRACIÓN DEL SIG O CONTROL INTERNO DE GESTIÓN </t>
  </si>
  <si>
    <t>PRODUCTO DE:</t>
  </si>
  <si>
    <t>EVALUACIONES DE CONTROL INTERNO</t>
  </si>
  <si>
    <t>x</t>
  </si>
  <si>
    <t>Comunicación de la política de la 
calidad</t>
  </si>
  <si>
    <t xml:space="preserve">Roles, responsabilidades y 
autoridades de la organización </t>
  </si>
  <si>
    <t xml:space="preserve">Considerar las cuestiones del 4.1 y 
4.2 en la planificación </t>
  </si>
  <si>
    <t xml:space="preserve">Toma de conciencia
Ítem c </t>
  </si>
  <si>
    <t xml:space="preserve">Planificación y control operacional </t>
  </si>
  <si>
    <t>Realizar reuniones con comité curricular y socializar las politicas de calidad</t>
  </si>
  <si>
    <t>Ing. Mecatrónica</t>
  </si>
  <si>
    <t>Existe desconocimiento de la Política de calidad.
Luego de socializada la Política para contextualizar al auditado este manifiesta que dicha política se deriva de la Misión y Visión de la institución y explica de manera clara como desde el programa se aporta para su cumplimiento.</t>
  </si>
  <si>
    <t>No se comunican las directrices dadas desde la Administración del SIG al interioir del programa</t>
  </si>
  <si>
    <t>Existe desconocimiento de los roles y responsabilidades referentes al Sistema de
Gestión de Calidad.
El director del programa manifiesta que la información no se socializa a tiempo por parte de la Vicerrectoría Académica y los demás responsables.</t>
  </si>
  <si>
    <t xml:space="preserve">Existe desconocimiento de los riesgos asociados a la academia, el director de programa manifiesta no haber participado en la elaboración del FDE.PL-33 Mapa de Riesgos.
Así mismo informa que solo hasta un día antes de la auditoria y por petición de la Facultad de Ingenierías y Arquitectura, la administración del SIG realizó la socialización
de este documento. </t>
  </si>
  <si>
    <t>El director de programa manifiesta que se solicita a los docentes diligenciar los controles requeridos para la normal ejecución de sus actividades sin embargo se deben realizar más actividades relacionadas con el Sistema de Gestión de Calidad ya que existe debilidad en ese tema.</t>
  </si>
  <si>
    <t>No se realizan actividades dirigidas al fortalecimiento de la cultura de la calidad al interioir del programa</t>
  </si>
  <si>
    <t>Los procedimientos (PGA-07 Docencia, PGA-08 Evaluación y Desarrollo Docente,
PGA-06 Responsabilidad Académica) se ejecutan de acuerdo a lo allí descrito y se
dejan evidencias de cumplimiento:
Para el funcionamiento y mejoramiento del programa se realizan reuniones de Comité
Curricular, Comité de Autoevaluación y Acreditación sin embargo existe un poco de
desorganización de las evidencias de las actividades que se realizan en cada comité,
entre ellas la actualización de los contenidos programáticos, actividades a de
planificación, visitas, congresos entre otras situaciones y temas a tratar.
Comité Curricular
Acta de Reunión 004 del 25 de mayo de 2018 – Mediante la cual se socializan los avances del pliego de peticiones en el Comité Curricular.
Acta de Reunión 002 del 30 de mayo de 2018 – Mediante el cual se llevó a cabo un Comité Curricular ampliado y se realizó seguimiento a las peticiones de los estudiantes.
Planificación 
No se evidencia la Planificación de Actividades del programa ni de las Actas de Reunión de actualización de los contenidos programáticos.
Se evidencia el FGA-23 Contenidos programáticos de la materia Control Industrial I el cual informa el director fue uno de los contenidos actualizados.
Docencia
Cada docente al iniciar el semestre socializa los FGA-23 Contenidos Programáticos y demás temas de importancia para los estudiantes de la materia correspondiente, elabora el FAC-08 Acta de Reunión como evidencia y toma asistencia en el FGA-152 Control de Asistencia a Clase.
No fue posible visualizar los soportes ya que cada docente archiva las Actas de
Reunión de manera independiente y no existe un archivo en la oficina para estos
documentos.
Asesorías
El director de programa muestra que el control de asesorías se realiza mediante el
campus de cada docente por lo que no se usa el FGA-22 Asistencia a Asesorías.</t>
  </si>
  <si>
    <t xml:space="preserve">No existe registro de la planificación de actividades que se proyectan realizar durante el semestre </t>
  </si>
  <si>
    <t>Proyectar la Planificación de Actividades mediante el FAC-23 Planificación y seguimiento de Actividades del programa de Ingeneiria Mecatronica</t>
  </si>
  <si>
    <t>realizar continuo seguimiento a los controles requeridos y compartir con los docentes la información de toma de conciencia del SGC</t>
  </si>
  <si>
    <t>solicitar la participación en la eleboración de los riesgos asociados a la academia a la vicerrectoria academica.</t>
  </si>
  <si>
    <t>Revisar y analizar  la Matriz de roles,responsabilidades y autoridades de la institución y socializar con los docentes del programa con el fin de apropiarse de dicha información</t>
  </si>
  <si>
    <t>004 del 22 de agostto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</si>
</sst>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9"/>
      <color indexed="81"/>
      <name val="Tahoma"/>
      <family val="2"/>
    </font>
    <font>
      <b/>
      <sz val="9"/>
      <color indexed="81"/>
      <name val="Tahoma"/>
      <family val="2"/>
    </font>
    <font>
      <sz val="10"/>
      <color theme="1"/>
      <name val="Arial"/>
      <family val="2"/>
    </font>
    <font>
      <b/>
      <sz val="10"/>
      <color theme="1"/>
      <name val="Arial"/>
      <family val="2"/>
    </font>
    <font>
      <sz val="10"/>
      <name val="Arial"/>
      <family val="2"/>
    </font>
    <font>
      <b/>
      <i/>
      <sz val="9"/>
      <color indexed="81"/>
      <name val="Tahoma"/>
      <family val="2"/>
    </font>
    <font>
      <sz val="11"/>
      <color theme="1"/>
      <name val="Calibri"/>
      <family val="2"/>
      <scheme val="minor"/>
    </font>
    <font>
      <sz val="11"/>
      <color theme="1"/>
      <name val="Arial"/>
      <family val="2"/>
    </font>
    <font>
      <b/>
      <sz val="11"/>
      <color theme="1"/>
      <name val="Arial"/>
      <family val="2"/>
    </font>
    <font>
      <sz val="11"/>
      <name val="Arial"/>
      <family val="2"/>
    </font>
    <font>
      <b/>
      <sz val="11"/>
      <color indexed="81"/>
      <name val="Tahoma"/>
      <family val="2"/>
    </font>
    <font>
      <sz val="11"/>
      <color indexed="81"/>
      <name val="Tahoma"/>
      <family val="2"/>
    </font>
    <font>
      <b/>
      <sz val="10"/>
      <color theme="0" tint="-0.499984740745262"/>
      <name val="Arial"/>
      <family val="2"/>
    </font>
    <font>
      <b/>
      <sz val="10"/>
      <color theme="0"/>
      <name val="Arial"/>
      <family val="2"/>
    </font>
    <font>
      <sz val="10"/>
      <color rgb="FFFF0000"/>
      <name val="Arial"/>
      <family val="2"/>
    </font>
    <font>
      <b/>
      <sz val="10"/>
      <name val="Arial"/>
      <family val="2"/>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D323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s>
  <cellStyleXfs count="2">
    <xf numFmtId="0" fontId="0" fillId="0" borderId="0"/>
    <xf numFmtId="9" fontId="7" fillId="0" borderId="0" applyFont="0" applyFill="0" applyBorder="0" applyAlignment="0" applyProtection="0"/>
  </cellStyleXfs>
  <cellXfs count="157">
    <xf numFmtId="0" fontId="0" fillId="0" borderId="0" xfId="0"/>
    <xf numFmtId="0" fontId="3" fillId="3" borderId="1" xfId="0" applyFont="1" applyFill="1" applyBorder="1" applyAlignment="1"/>
    <xf numFmtId="0" fontId="3" fillId="0" borderId="1" xfId="0" applyFont="1" applyBorder="1" applyAlignment="1"/>
    <xf numFmtId="0" fontId="3" fillId="4" borderId="1" xfId="0" applyFont="1" applyFill="1" applyBorder="1"/>
    <xf numFmtId="0" fontId="3" fillId="5" borderId="1" xfId="0" applyFont="1" applyFill="1" applyBorder="1"/>
    <xf numFmtId="0" fontId="4" fillId="6" borderId="0" xfId="0" applyFont="1" applyFill="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xf numFmtId="0" fontId="3" fillId="0" borderId="12" xfId="0" applyFont="1" applyBorder="1" applyAlignment="1">
      <alignment horizontal="center" vertical="center"/>
    </xf>
    <xf numFmtId="0" fontId="3" fillId="0" borderId="0" xfId="0" applyFont="1"/>
    <xf numFmtId="0" fontId="3" fillId="0" borderId="0" xfId="0" applyFont="1" applyAlignment="1"/>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6" borderId="1" xfId="0" applyFont="1" applyFill="1" applyBorder="1" applyAlignment="1">
      <alignment horizontal="center" vertical="center"/>
    </xf>
    <xf numFmtId="9" fontId="3" fillId="0" borderId="12" xfId="0" applyNumberFormat="1" applyFont="1" applyBorder="1" applyAlignment="1">
      <alignment horizontal="center" vertical="center"/>
    </xf>
    <xf numFmtId="0" fontId="3" fillId="2" borderId="12" xfId="0" applyFont="1" applyFill="1" applyBorder="1" applyAlignment="1">
      <alignment horizontal="center" vertical="center"/>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14" fontId="3" fillId="0" borderId="1" xfId="0" applyNumberFormat="1" applyFont="1" applyBorder="1" applyAlignment="1">
      <alignment horizontal="center" vertical="center" textRotation="90"/>
    </xf>
    <xf numFmtId="0" fontId="9" fillId="2" borderId="0"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10" fillId="2" borderId="9" xfId="0" applyFont="1" applyFill="1" applyBorder="1" applyAlignment="1">
      <alignment horizontal="center" vertical="center" wrapText="1"/>
    </xf>
    <xf numFmtId="0" fontId="8" fillId="0" borderId="0" xfId="0" applyFont="1"/>
    <xf numFmtId="0" fontId="8" fillId="0" borderId="0" xfId="0" applyFont="1" applyAlignment="1">
      <alignment horizontal="center"/>
    </xf>
    <xf numFmtId="0" fontId="8" fillId="0" borderId="0" xfId="0" applyFont="1" applyAlignment="1">
      <alignment textRotation="90"/>
    </xf>
    <xf numFmtId="0" fontId="8" fillId="0" borderId="0" xfId="0" applyFont="1" applyFill="1"/>
    <xf numFmtId="0" fontId="8" fillId="0" borderId="0" xfId="0" applyFont="1" applyFill="1" applyAlignment="1">
      <alignment textRotation="90"/>
    </xf>
    <xf numFmtId="0" fontId="9" fillId="0" borderId="0" xfId="0" applyFont="1" applyFill="1" applyBorder="1" applyAlignment="1">
      <alignment horizontal="justify" wrapText="1"/>
    </xf>
    <xf numFmtId="0" fontId="9" fillId="0" borderId="0" xfId="0" applyFont="1" applyFill="1" applyBorder="1" applyAlignment="1">
      <alignment horizontal="center" vertical="center"/>
    </xf>
    <xf numFmtId="10" fontId="3" fillId="0" borderId="1" xfId="1" applyNumberFormat="1" applyFont="1" applyBorder="1" applyAlignment="1">
      <alignment horizontal="center" vertical="center"/>
    </xf>
    <xf numFmtId="9" fontId="9" fillId="6" borderId="1" xfId="1" applyFont="1" applyFill="1" applyBorder="1" applyAlignment="1">
      <alignment horizontal="center" vertical="center"/>
    </xf>
    <xf numFmtId="0" fontId="8" fillId="0" borderId="0" xfId="0" applyFont="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justify" vertical="center"/>
    </xf>
    <xf numFmtId="0" fontId="8" fillId="2" borderId="0" xfId="0" applyFont="1" applyFill="1" applyBorder="1" applyAlignment="1">
      <alignment horizontal="center"/>
    </xf>
    <xf numFmtId="0" fontId="14" fillId="9" borderId="40"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9" borderId="13" xfId="0" applyFont="1" applyFill="1" applyBorder="1" applyAlignment="1">
      <alignment vertical="center"/>
    </xf>
    <xf numFmtId="0" fontId="15" fillId="0" borderId="12" xfId="0" applyFont="1" applyBorder="1" applyAlignment="1">
      <alignment horizontal="center" vertical="center" wrapText="1"/>
    </xf>
    <xf numFmtId="0" fontId="5" fillId="0" borderId="12" xfId="0" applyFont="1" applyBorder="1" applyAlignment="1">
      <alignment horizontal="center" vertical="center" wrapText="1"/>
    </xf>
    <xf numFmtId="9" fontId="15" fillId="0" borderId="27" xfId="1" applyFont="1" applyBorder="1" applyAlignment="1">
      <alignment horizontal="justify" vertical="center" wrapText="1"/>
    </xf>
    <xf numFmtId="0" fontId="3" fillId="0" borderId="27" xfId="1" applyNumberFormat="1" applyFont="1" applyBorder="1" applyAlignment="1">
      <alignment horizontal="center" vertical="center" wrapText="1"/>
    </xf>
    <xf numFmtId="0" fontId="3" fillId="0" borderId="27" xfId="0" applyFont="1" applyBorder="1" applyAlignment="1">
      <alignment horizontal="center" vertical="center"/>
    </xf>
    <xf numFmtId="0" fontId="15" fillId="0" borderId="27" xfId="0" applyFont="1" applyBorder="1" applyAlignment="1">
      <alignment horizontal="center" vertical="center" wrapText="1"/>
    </xf>
    <xf numFmtId="10" fontId="3" fillId="0" borderId="27" xfId="1" applyNumberFormat="1" applyFont="1" applyBorder="1" applyAlignment="1">
      <alignment horizontal="center" vertical="center"/>
    </xf>
    <xf numFmtId="14" fontId="5" fillId="0" borderId="27" xfId="0" applyNumberFormat="1" applyFont="1" applyBorder="1" applyAlignment="1">
      <alignment horizontal="center" vertical="center" textRotation="90"/>
    </xf>
    <xf numFmtId="0" fontId="3" fillId="0" borderId="27" xfId="1" applyNumberFormat="1" applyFont="1" applyBorder="1" applyAlignment="1">
      <alignment vertical="center" wrapText="1"/>
    </xf>
    <xf numFmtId="0" fontId="5"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10" fillId="0" borderId="1" xfId="0" applyFont="1" applyBorder="1" applyAlignment="1">
      <alignment vertical="center" wrapText="1"/>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14" fontId="3" fillId="0" borderId="4" xfId="0" applyNumberFormat="1" applyFont="1" applyBorder="1" applyAlignment="1">
      <alignment horizontal="center" vertical="center"/>
    </xf>
    <xf numFmtId="14" fontId="3" fillId="0" borderId="5" xfId="0" applyNumberFormat="1" applyFont="1" applyBorder="1" applyAlignment="1">
      <alignment horizontal="center" vertic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top" wrapText="1"/>
    </xf>
    <xf numFmtId="0" fontId="3" fillId="0" borderId="14" xfId="0" applyFont="1" applyBorder="1" applyAlignment="1">
      <alignment horizontal="center" vertical="top" wrapText="1"/>
    </xf>
    <xf numFmtId="0" fontId="3" fillId="0" borderId="5" xfId="0" applyFont="1" applyBorder="1" applyAlignment="1">
      <alignment horizontal="center" vertical="top"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6" borderId="1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0" borderId="4" xfId="0" applyFont="1" applyBorder="1" applyAlignment="1">
      <alignment horizontal="center" wrapText="1"/>
    </xf>
    <xf numFmtId="0" fontId="3" fillId="0" borderId="14" xfId="0" applyFont="1" applyBorder="1" applyAlignment="1">
      <alignment horizontal="center" wrapText="1"/>
    </xf>
    <xf numFmtId="0" fontId="3" fillId="0" borderId="5" xfId="0" applyFont="1" applyBorder="1" applyAlignment="1">
      <alignment horizontal="center" wrapText="1"/>
    </xf>
    <xf numFmtId="0" fontId="4" fillId="6" borderId="1"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5" xfId="0" applyFont="1" applyFill="1" applyBorder="1" applyAlignment="1">
      <alignment horizontal="center" vertical="center"/>
    </xf>
    <xf numFmtId="0" fontId="3" fillId="0" borderId="1" xfId="0" applyFont="1" applyBorder="1" applyAlignment="1">
      <alignment horizontal="center"/>
    </xf>
    <xf numFmtId="0" fontId="4" fillId="6" borderId="16"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8"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3" fillId="0" borderId="11" xfId="0" applyFont="1" applyBorder="1" applyAlignment="1">
      <alignment horizontal="center"/>
    </xf>
    <xf numFmtId="0" fontId="3" fillId="0" borderId="15" xfId="0" applyFont="1" applyBorder="1" applyAlignment="1">
      <alignment horizontal="center"/>
    </xf>
    <xf numFmtId="0" fontId="3" fillId="0" borderId="8" xfId="0" applyFont="1" applyBorder="1" applyAlignment="1">
      <alignment horizontal="center"/>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3" xfId="0"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xf>
    <xf numFmtId="0" fontId="9" fillId="6" borderId="1" xfId="0" applyFont="1" applyFill="1" applyBorder="1" applyAlignment="1">
      <alignment horizontal="justify" wrapText="1"/>
    </xf>
    <xf numFmtId="0" fontId="4" fillId="8" borderId="17" xfId="0" applyFont="1" applyFill="1" applyBorder="1" applyAlignment="1">
      <alignment horizontal="left" vertical="center"/>
    </xf>
    <xf numFmtId="0" fontId="4" fillId="8" borderId="18" xfId="0" applyFont="1" applyFill="1" applyBorder="1" applyAlignment="1">
      <alignment horizontal="left" vertical="center"/>
    </xf>
    <xf numFmtId="0" fontId="4" fillId="8" borderId="19" xfId="0" applyFont="1" applyFill="1" applyBorder="1" applyAlignment="1">
      <alignment horizontal="left" vertical="center"/>
    </xf>
    <xf numFmtId="0" fontId="16" fillId="0" borderId="36" xfId="0" applyFont="1" applyFill="1" applyBorder="1" applyAlignment="1">
      <alignment horizontal="center" vertical="center"/>
    </xf>
    <xf numFmtId="0" fontId="16" fillId="0" borderId="37" xfId="0" applyFont="1" applyFill="1" applyBorder="1" applyAlignment="1">
      <alignment horizontal="center" vertical="center"/>
    </xf>
    <xf numFmtId="0" fontId="14" fillId="9" borderId="27" xfId="0" applyFont="1" applyFill="1" applyBorder="1" applyAlignment="1">
      <alignment horizontal="center" vertical="center" textRotation="90" wrapText="1"/>
    </xf>
    <xf numFmtId="0" fontId="14" fillId="9" borderId="29" xfId="0" applyFont="1" applyFill="1" applyBorder="1" applyAlignment="1">
      <alignment horizontal="center" vertical="center" textRotation="90" wrapText="1"/>
    </xf>
    <xf numFmtId="0" fontId="14" fillId="9" borderId="27"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4" fillId="0" borderId="25" xfId="0" applyFont="1" applyFill="1" applyBorder="1" applyAlignment="1">
      <alignment horizontal="left"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4" fillId="8" borderId="20"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8" borderId="31" xfId="0" applyFont="1" applyFill="1" applyBorder="1" applyAlignment="1">
      <alignment horizontal="left" vertical="center" wrapText="1"/>
    </xf>
    <xf numFmtId="14" fontId="16" fillId="0" borderId="38" xfId="0" applyNumberFormat="1"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4" fillId="8" borderId="33" xfId="0" applyFont="1" applyFill="1" applyBorder="1" applyAlignment="1">
      <alignment horizontal="left" vertical="center" wrapText="1"/>
    </xf>
    <xf numFmtId="0" fontId="4" fillId="8" borderId="25" xfId="0" applyFont="1" applyFill="1" applyBorder="1" applyAlignment="1">
      <alignment horizontal="left" vertical="center" wrapText="1"/>
    </xf>
    <xf numFmtId="0" fontId="4" fillId="8" borderId="39" xfId="0" applyFont="1" applyFill="1" applyBorder="1" applyAlignment="1">
      <alignment horizontal="left" vertical="center" wrapText="1"/>
    </xf>
    <xf numFmtId="0" fontId="4" fillId="0" borderId="0" xfId="0" applyFont="1" applyFill="1" applyBorder="1" applyAlignment="1">
      <alignment horizontal="center" vertical="center"/>
    </xf>
    <xf numFmtId="0" fontId="9" fillId="0" borderId="0" xfId="0" applyFont="1" applyAlignment="1">
      <alignment horizontal="justify" vertical="center" wrapText="1"/>
    </xf>
    <xf numFmtId="0" fontId="14" fillId="9" borderId="13"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28"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32" xfId="0" applyFont="1" applyFill="1" applyBorder="1" applyAlignment="1">
      <alignment horizontal="center" vertical="center" wrapText="1"/>
    </xf>
  </cellXfs>
  <cellStyles count="2">
    <cellStyle name="Normal" xfId="0" builtinId="0"/>
    <cellStyle name="Porcentaje" xfId="1" builtinId="5"/>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D3232"/>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0</xdr:row>
      <xdr:rowOff>66675</xdr:rowOff>
    </xdr:from>
    <xdr:to>
      <xdr:col>1</xdr:col>
      <xdr:colOff>28575</xdr:colOff>
      <xdr:row>1</xdr:row>
      <xdr:rowOff>273504</xdr:rowOff>
    </xdr:to>
    <xdr:pic>
      <xdr:nvPicPr>
        <xdr:cNvPr id="3" name="Picture 8" descr="escud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6675"/>
          <a:ext cx="1152525" cy="730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480216</xdr:colOff>
      <xdr:row>0</xdr:row>
      <xdr:rowOff>71701</xdr:rowOff>
    </xdr:from>
    <xdr:to>
      <xdr:col>2</xdr:col>
      <xdr:colOff>345279</xdr:colOff>
      <xdr:row>1</xdr:row>
      <xdr:rowOff>321468</xdr:rowOff>
    </xdr:to>
    <xdr:pic>
      <xdr:nvPicPr>
        <xdr:cNvPr id="2" name="Picture 8" descr="escud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216" y="71701"/>
          <a:ext cx="1008063" cy="773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5"/>
  <sheetViews>
    <sheetView topLeftCell="R1" workbookViewId="0">
      <selection activeCell="U10" sqref="U10:U11"/>
    </sheetView>
  </sheetViews>
  <sheetFormatPr baseColWidth="10" defaultRowHeight="14.5" x14ac:dyDescent="0.35"/>
  <cols>
    <col min="1" max="1" width="31" customWidth="1"/>
    <col min="4" max="4" width="33.54296875" customWidth="1"/>
    <col min="5" max="5" width="23" customWidth="1"/>
    <col min="6" max="6" width="19.1796875" customWidth="1"/>
    <col min="17" max="17" width="10.453125" customWidth="1"/>
    <col min="18" max="18" width="7" customWidth="1"/>
    <col min="19" max="19" width="19.26953125" customWidth="1"/>
    <col min="20" max="20" width="18.7265625" customWidth="1"/>
    <col min="23" max="23" width="15.26953125" customWidth="1"/>
    <col min="24" max="24" width="14.54296875" customWidth="1"/>
    <col min="37" max="37" width="27.26953125" customWidth="1"/>
    <col min="38" max="38" width="12.7265625" customWidth="1"/>
  </cols>
  <sheetData>
    <row r="1" spans="1:38" ht="40.5" customHeight="1" x14ac:dyDescent="0.35">
      <c r="A1" s="90"/>
      <c r="B1" s="90"/>
      <c r="C1" s="105" t="s">
        <v>36</v>
      </c>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7"/>
      <c r="AJ1" s="69" t="s">
        <v>31</v>
      </c>
      <c r="AK1" s="70"/>
      <c r="AL1" s="12" t="s">
        <v>35</v>
      </c>
    </row>
    <row r="2" spans="1:38" ht="40.5" customHeight="1" x14ac:dyDescent="0.35">
      <c r="A2" s="90"/>
      <c r="B2" s="90"/>
      <c r="C2" s="108"/>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10"/>
      <c r="AJ2" s="69" t="s">
        <v>32</v>
      </c>
      <c r="AK2" s="70"/>
      <c r="AL2" s="12" t="s">
        <v>34</v>
      </c>
    </row>
    <row r="3" spans="1:38" x14ac:dyDescent="0.35">
      <c r="A3" s="91" t="s">
        <v>30</v>
      </c>
      <c r="B3" s="92"/>
      <c r="C3" s="92"/>
      <c r="D3" s="92"/>
      <c r="E3" s="92"/>
      <c r="F3" s="92"/>
      <c r="G3" s="93"/>
      <c r="H3" s="85"/>
      <c r="I3" s="85"/>
      <c r="J3" s="85"/>
      <c r="K3" s="85"/>
      <c r="L3" s="85"/>
      <c r="M3" s="85"/>
      <c r="N3" s="85"/>
      <c r="O3" s="71"/>
      <c r="P3" s="71"/>
      <c r="Q3" s="71"/>
      <c r="R3" s="71"/>
      <c r="S3" s="71"/>
      <c r="T3" s="71"/>
      <c r="U3" s="71"/>
      <c r="V3" s="71"/>
      <c r="W3" s="71"/>
      <c r="X3" s="71"/>
      <c r="Y3" s="71"/>
      <c r="Z3" s="71"/>
      <c r="AA3" s="71"/>
      <c r="AB3" s="71"/>
      <c r="AC3" s="71"/>
      <c r="AD3" s="71"/>
      <c r="AE3" s="71"/>
      <c r="AF3" s="71"/>
      <c r="AG3" s="71"/>
      <c r="AH3" s="71"/>
      <c r="AI3" s="71"/>
      <c r="AJ3" s="71"/>
      <c r="AK3" s="71"/>
      <c r="AL3" s="72"/>
    </row>
    <row r="4" spans="1:38" x14ac:dyDescent="0.35">
      <c r="A4" s="94" t="s">
        <v>14</v>
      </c>
      <c r="B4" s="95"/>
      <c r="C4" s="58"/>
      <c r="D4" s="96"/>
      <c r="E4" s="90" t="s">
        <v>10</v>
      </c>
      <c r="F4" s="90"/>
      <c r="G4" s="90"/>
      <c r="H4" s="58"/>
      <c r="I4" s="59"/>
      <c r="J4" s="59"/>
      <c r="K4" s="59"/>
      <c r="L4" s="59"/>
      <c r="M4" s="59"/>
      <c r="N4" s="59"/>
      <c r="O4" s="73"/>
      <c r="P4" s="73"/>
      <c r="Q4" s="73"/>
      <c r="R4" s="73"/>
      <c r="S4" s="73"/>
      <c r="T4" s="73"/>
      <c r="U4" s="73"/>
      <c r="V4" s="73"/>
      <c r="W4" s="73"/>
      <c r="X4" s="73"/>
      <c r="Y4" s="73"/>
      <c r="Z4" s="73"/>
      <c r="AA4" s="73"/>
      <c r="AB4" s="73"/>
      <c r="AC4" s="73"/>
      <c r="AD4" s="73"/>
      <c r="AE4" s="73"/>
      <c r="AF4" s="73"/>
      <c r="AG4" s="73"/>
      <c r="AH4" s="73"/>
      <c r="AI4" s="73"/>
      <c r="AJ4" s="73"/>
      <c r="AK4" s="73"/>
      <c r="AL4" s="74"/>
    </row>
    <row r="5" spans="1:38" x14ac:dyDescent="0.35">
      <c r="A5" s="1">
        <v>1</v>
      </c>
      <c r="B5" s="2" t="s">
        <v>6</v>
      </c>
      <c r="C5" s="60"/>
      <c r="D5" s="97"/>
      <c r="E5" s="90" t="s">
        <v>11</v>
      </c>
      <c r="F5" s="90"/>
      <c r="G5" s="90"/>
      <c r="H5" s="60"/>
      <c r="I5" s="61"/>
      <c r="J5" s="61"/>
      <c r="K5" s="61"/>
      <c r="L5" s="61"/>
      <c r="M5" s="61"/>
      <c r="N5" s="61"/>
      <c r="O5" s="73"/>
      <c r="P5" s="73"/>
      <c r="Q5" s="73"/>
      <c r="R5" s="73"/>
      <c r="S5" s="73"/>
      <c r="T5" s="73"/>
      <c r="U5" s="73"/>
      <c r="V5" s="73"/>
      <c r="W5" s="73"/>
      <c r="X5" s="73"/>
      <c r="Y5" s="73"/>
      <c r="Z5" s="73"/>
      <c r="AA5" s="73"/>
      <c r="AB5" s="73"/>
      <c r="AC5" s="73"/>
      <c r="AD5" s="73"/>
      <c r="AE5" s="73"/>
      <c r="AF5" s="73"/>
      <c r="AG5" s="73"/>
      <c r="AH5" s="73"/>
      <c r="AI5" s="73"/>
      <c r="AJ5" s="73"/>
      <c r="AK5" s="73"/>
      <c r="AL5" s="74"/>
    </row>
    <row r="6" spans="1:38" ht="15" customHeight="1" x14ac:dyDescent="0.35">
      <c r="A6" s="3">
        <v>2</v>
      </c>
      <c r="B6" s="2" t="s">
        <v>7</v>
      </c>
      <c r="C6" s="60"/>
      <c r="D6" s="97"/>
      <c r="E6" s="90" t="s">
        <v>12</v>
      </c>
      <c r="F6" s="90"/>
      <c r="G6" s="90"/>
      <c r="H6" s="60"/>
      <c r="I6" s="61"/>
      <c r="J6" s="61"/>
      <c r="K6" s="61"/>
      <c r="L6" s="61"/>
      <c r="M6" s="61"/>
      <c r="N6" s="61"/>
      <c r="O6" s="73"/>
      <c r="P6" s="73"/>
      <c r="Q6" s="73"/>
      <c r="R6" s="73"/>
      <c r="S6" s="73"/>
      <c r="T6" s="73"/>
      <c r="U6" s="73"/>
      <c r="V6" s="73"/>
      <c r="W6" s="73"/>
      <c r="X6" s="73"/>
      <c r="Y6" s="73"/>
      <c r="Z6" s="73"/>
      <c r="AA6" s="73"/>
      <c r="AB6" s="73"/>
      <c r="AC6" s="73"/>
      <c r="AD6" s="73"/>
      <c r="AE6" s="73"/>
      <c r="AF6" s="73"/>
      <c r="AG6" s="73"/>
      <c r="AH6" s="73"/>
      <c r="AI6" s="73"/>
      <c r="AJ6" s="73"/>
      <c r="AK6" s="73"/>
      <c r="AL6" s="74"/>
    </row>
    <row r="7" spans="1:38" x14ac:dyDescent="0.35">
      <c r="A7" s="4">
        <v>3</v>
      </c>
      <c r="B7" s="2" t="s">
        <v>8</v>
      </c>
      <c r="C7" s="62"/>
      <c r="D7" s="98"/>
      <c r="E7" s="90" t="s">
        <v>13</v>
      </c>
      <c r="F7" s="90"/>
      <c r="G7" s="90"/>
      <c r="H7" s="62"/>
      <c r="I7" s="63"/>
      <c r="J7" s="63"/>
      <c r="K7" s="63"/>
      <c r="L7" s="63"/>
      <c r="M7" s="63"/>
      <c r="N7" s="63"/>
      <c r="O7" s="73"/>
      <c r="P7" s="73"/>
      <c r="Q7" s="73"/>
      <c r="R7" s="73"/>
      <c r="S7" s="73"/>
      <c r="T7" s="73"/>
      <c r="U7" s="73"/>
      <c r="V7" s="73"/>
      <c r="W7" s="73"/>
      <c r="X7" s="73"/>
      <c r="Y7" s="73"/>
      <c r="Z7" s="73"/>
      <c r="AA7" s="73"/>
      <c r="AB7" s="73"/>
      <c r="AC7" s="73"/>
      <c r="AD7" s="73"/>
      <c r="AE7" s="73"/>
      <c r="AF7" s="73"/>
      <c r="AG7" s="73"/>
      <c r="AH7" s="73"/>
      <c r="AI7" s="73"/>
      <c r="AJ7" s="73"/>
      <c r="AK7" s="73"/>
      <c r="AL7" s="74"/>
    </row>
    <row r="8" spans="1:38" ht="15" customHeight="1" x14ac:dyDescent="0.35">
      <c r="A8" s="99" t="s">
        <v>33</v>
      </c>
      <c r="B8" s="100"/>
      <c r="C8" s="100"/>
      <c r="D8" s="100"/>
      <c r="E8" s="100"/>
      <c r="F8" s="100"/>
      <c r="G8" s="100"/>
      <c r="H8" s="100"/>
      <c r="I8" s="100"/>
      <c r="J8" s="100"/>
      <c r="K8" s="101"/>
      <c r="L8" s="67" t="s">
        <v>21</v>
      </c>
      <c r="M8" s="67"/>
      <c r="N8" s="67"/>
      <c r="O8" s="73"/>
      <c r="P8" s="73"/>
      <c r="Q8" s="73"/>
      <c r="R8" s="73"/>
      <c r="S8" s="73"/>
      <c r="T8" s="73"/>
      <c r="U8" s="73"/>
      <c r="V8" s="73"/>
      <c r="W8" s="73"/>
      <c r="X8" s="73"/>
      <c r="Y8" s="73"/>
      <c r="Z8" s="73"/>
      <c r="AA8" s="73"/>
      <c r="AB8" s="73"/>
      <c r="AC8" s="73"/>
      <c r="AD8" s="73"/>
      <c r="AE8" s="73"/>
      <c r="AF8" s="73"/>
      <c r="AG8" s="73"/>
      <c r="AH8" s="73"/>
      <c r="AI8" s="73"/>
      <c r="AJ8" s="73"/>
      <c r="AK8" s="73"/>
      <c r="AL8" s="74"/>
    </row>
    <row r="9" spans="1:38" x14ac:dyDescent="0.35">
      <c r="A9" s="102"/>
      <c r="B9" s="103"/>
      <c r="C9" s="103"/>
      <c r="D9" s="103"/>
      <c r="E9" s="103"/>
      <c r="F9" s="103"/>
      <c r="G9" s="103"/>
      <c r="H9" s="103"/>
      <c r="I9" s="103"/>
      <c r="J9" s="103"/>
      <c r="K9" s="104"/>
      <c r="L9" s="67"/>
      <c r="M9" s="67"/>
      <c r="N9" s="67"/>
      <c r="O9" s="75"/>
      <c r="P9" s="75"/>
      <c r="Q9" s="75"/>
      <c r="R9" s="75"/>
      <c r="S9" s="75"/>
      <c r="T9" s="75"/>
      <c r="U9" s="75"/>
      <c r="V9" s="75"/>
      <c r="W9" s="75"/>
      <c r="X9" s="75"/>
      <c r="Y9" s="75"/>
      <c r="Z9" s="75"/>
      <c r="AA9" s="75"/>
      <c r="AB9" s="75"/>
      <c r="AC9" s="75"/>
      <c r="AD9" s="75"/>
      <c r="AE9" s="75"/>
      <c r="AF9" s="75"/>
      <c r="AG9" s="75"/>
      <c r="AH9" s="75"/>
      <c r="AI9" s="75"/>
      <c r="AJ9" s="75"/>
      <c r="AK9" s="75"/>
      <c r="AL9" s="76"/>
    </row>
    <row r="10" spans="1:38" ht="33.75" customHeight="1" x14ac:dyDescent="0.35">
      <c r="A10" s="77" t="s">
        <v>37</v>
      </c>
      <c r="B10" s="83" t="s">
        <v>24</v>
      </c>
      <c r="C10" s="83"/>
      <c r="D10" s="83"/>
      <c r="E10" s="84" t="s">
        <v>25</v>
      </c>
      <c r="F10" s="77" t="s">
        <v>38</v>
      </c>
      <c r="G10" s="87" t="s">
        <v>0</v>
      </c>
      <c r="H10" s="88"/>
      <c r="I10" s="88"/>
      <c r="J10" s="89"/>
      <c r="K10" s="111" t="s">
        <v>9</v>
      </c>
      <c r="L10" s="83" t="s">
        <v>5</v>
      </c>
      <c r="M10" s="83"/>
      <c r="N10" s="83"/>
      <c r="O10" s="67" t="s">
        <v>16</v>
      </c>
      <c r="P10" s="67"/>
      <c r="Q10" s="67" t="s">
        <v>17</v>
      </c>
      <c r="R10" s="68"/>
      <c r="S10" s="67" t="s">
        <v>27</v>
      </c>
      <c r="T10" s="68"/>
      <c r="U10" s="77" t="s">
        <v>39</v>
      </c>
      <c r="V10" s="79" t="s">
        <v>18</v>
      </c>
      <c r="W10" s="67" t="s">
        <v>19</v>
      </c>
      <c r="X10" s="67" t="s">
        <v>15</v>
      </c>
      <c r="Y10" s="67" t="s">
        <v>20</v>
      </c>
      <c r="Z10" s="67" t="s">
        <v>28</v>
      </c>
      <c r="AA10" s="67"/>
      <c r="AB10" s="67"/>
      <c r="AC10" s="67"/>
      <c r="AD10" s="67" t="s">
        <v>22</v>
      </c>
      <c r="AE10" s="68"/>
      <c r="AF10" s="67" t="s">
        <v>29</v>
      </c>
      <c r="AG10" s="67"/>
      <c r="AH10" s="67"/>
      <c r="AI10" s="67"/>
      <c r="AJ10" s="67" t="s">
        <v>23</v>
      </c>
      <c r="AK10" s="67"/>
      <c r="AL10" s="67" t="s">
        <v>26</v>
      </c>
    </row>
    <row r="11" spans="1:38" ht="26.25" customHeight="1" x14ac:dyDescent="0.35">
      <c r="A11" s="86"/>
      <c r="B11" s="83"/>
      <c r="C11" s="83"/>
      <c r="D11" s="83"/>
      <c r="E11" s="85"/>
      <c r="F11" s="86"/>
      <c r="G11" s="16" t="s">
        <v>1</v>
      </c>
      <c r="H11" s="16" t="s">
        <v>2</v>
      </c>
      <c r="I11" s="5" t="s">
        <v>3</v>
      </c>
      <c r="J11" s="16" t="s">
        <v>4</v>
      </c>
      <c r="K11" s="86"/>
      <c r="L11" s="83"/>
      <c r="M11" s="83"/>
      <c r="N11" s="83"/>
      <c r="O11" s="67"/>
      <c r="P11" s="67"/>
      <c r="Q11" s="68"/>
      <c r="R11" s="68"/>
      <c r="S11" s="68"/>
      <c r="T11" s="68"/>
      <c r="U11" s="78"/>
      <c r="V11" s="79"/>
      <c r="W11" s="67"/>
      <c r="X11" s="67"/>
      <c r="Y11" s="67"/>
      <c r="Z11" s="67"/>
      <c r="AA11" s="67"/>
      <c r="AB11" s="67"/>
      <c r="AC11" s="67"/>
      <c r="AD11" s="68"/>
      <c r="AE11" s="68"/>
      <c r="AF11" s="67"/>
      <c r="AG11" s="67"/>
      <c r="AH11" s="67"/>
      <c r="AI11" s="67"/>
      <c r="AJ11" s="67"/>
      <c r="AK11" s="67"/>
      <c r="AL11" s="67"/>
    </row>
    <row r="12" spans="1:38" ht="18.75" customHeight="1" x14ac:dyDescent="0.35">
      <c r="A12" s="13"/>
      <c r="B12" s="53"/>
      <c r="C12" s="54"/>
      <c r="D12" s="55"/>
      <c r="E12" s="15"/>
      <c r="F12" s="15"/>
      <c r="G12" s="2"/>
      <c r="H12" s="6"/>
      <c r="I12" s="2"/>
      <c r="J12" s="2"/>
      <c r="K12" s="6"/>
      <c r="L12" s="64"/>
      <c r="M12" s="65"/>
      <c r="N12" s="66"/>
      <c r="O12" s="56"/>
      <c r="P12" s="57"/>
      <c r="Q12" s="56"/>
      <c r="R12" s="57"/>
      <c r="S12" s="53"/>
      <c r="T12" s="55"/>
      <c r="U12" s="14"/>
      <c r="V12" s="6"/>
      <c r="W12" s="6" t="str">
        <f>IF(V12=1,"0%",IF(V12=2,"50%",IF(V12=3,"100%","Null")))</f>
        <v>Null</v>
      </c>
      <c r="X12" s="7" t="b">
        <f>IF(V12=1,0,IF(V12=2,U12/2,IF(V12=3,U12)))</f>
        <v>0</v>
      </c>
      <c r="Y12" s="17" t="e">
        <f>(W12)/1</f>
        <v>#VALUE!</v>
      </c>
      <c r="Z12" s="53"/>
      <c r="AA12" s="54"/>
      <c r="AB12" s="54"/>
      <c r="AC12" s="55"/>
      <c r="AD12" s="53"/>
      <c r="AE12" s="55"/>
      <c r="AF12" s="53"/>
      <c r="AG12" s="54"/>
      <c r="AH12" s="54"/>
      <c r="AI12" s="55"/>
      <c r="AJ12" s="112"/>
      <c r="AK12" s="113"/>
      <c r="AL12" s="8"/>
    </row>
    <row r="13" spans="1:38" ht="17.25" customHeight="1" x14ac:dyDescent="0.35">
      <c r="A13" s="13"/>
      <c r="B13" s="53"/>
      <c r="C13" s="54"/>
      <c r="D13" s="55"/>
      <c r="E13" s="15"/>
      <c r="F13" s="15"/>
      <c r="G13" s="2"/>
      <c r="H13" s="6"/>
      <c r="I13" s="2"/>
      <c r="J13" s="2"/>
      <c r="K13" s="6"/>
      <c r="L13" s="53"/>
      <c r="M13" s="54"/>
      <c r="N13" s="55"/>
      <c r="O13" s="56"/>
      <c r="P13" s="57"/>
      <c r="Q13" s="56"/>
      <c r="R13" s="57"/>
      <c r="S13" s="53"/>
      <c r="T13" s="55"/>
      <c r="U13" s="14"/>
      <c r="V13" s="6"/>
      <c r="W13" s="6" t="str">
        <f t="shared" ref="W13:W16" si="0">IF(V13=1,"0%",IF(V13=2,"50%",IF(V13=3,"100%","Null")))</f>
        <v>Null</v>
      </c>
      <c r="X13" s="7" t="b">
        <f t="shared" ref="X13:X21" si="1">IF(V13=1,0,IF(V13=2,U13/2,IF(V13=3,U13)))</f>
        <v>0</v>
      </c>
      <c r="Y13" s="17" t="e">
        <f t="shared" ref="Y13:Y21" si="2">(W13)/1</f>
        <v>#VALUE!</v>
      </c>
      <c r="Z13" s="53"/>
      <c r="AA13" s="54"/>
      <c r="AB13" s="54"/>
      <c r="AC13" s="55"/>
      <c r="AD13" s="53"/>
      <c r="AE13" s="55"/>
      <c r="AF13" s="53"/>
      <c r="AG13" s="54"/>
      <c r="AH13" s="54"/>
      <c r="AI13" s="55"/>
      <c r="AJ13" s="112"/>
      <c r="AK13" s="113"/>
      <c r="AL13" s="8"/>
    </row>
    <row r="14" spans="1:38" ht="20.25" customHeight="1" x14ac:dyDescent="0.35">
      <c r="A14" s="13"/>
      <c r="B14" s="53"/>
      <c r="C14" s="54"/>
      <c r="D14" s="55"/>
      <c r="E14" s="15"/>
      <c r="F14" s="15"/>
      <c r="G14" s="2"/>
      <c r="H14" s="6"/>
      <c r="I14" s="2"/>
      <c r="J14" s="2"/>
      <c r="K14" s="6"/>
      <c r="L14" s="53"/>
      <c r="M14" s="54"/>
      <c r="N14" s="55"/>
      <c r="O14" s="56"/>
      <c r="P14" s="57"/>
      <c r="Q14" s="56"/>
      <c r="R14" s="57"/>
      <c r="S14" s="53"/>
      <c r="T14" s="55"/>
      <c r="U14" s="14"/>
      <c r="V14" s="6"/>
      <c r="W14" s="6" t="str">
        <f t="shared" si="0"/>
        <v>Null</v>
      </c>
      <c r="X14" s="7" t="b">
        <f t="shared" si="1"/>
        <v>0</v>
      </c>
      <c r="Y14" s="17" t="e">
        <f t="shared" si="2"/>
        <v>#VALUE!</v>
      </c>
      <c r="Z14" s="53"/>
      <c r="AA14" s="54"/>
      <c r="AB14" s="54"/>
      <c r="AC14" s="55"/>
      <c r="AD14" s="53"/>
      <c r="AE14" s="55"/>
      <c r="AF14" s="53"/>
      <c r="AG14" s="54"/>
      <c r="AH14" s="54"/>
      <c r="AI14" s="55"/>
      <c r="AJ14" s="112"/>
      <c r="AK14" s="113"/>
      <c r="AL14" s="8"/>
    </row>
    <row r="15" spans="1:38" ht="19.5" customHeight="1" x14ac:dyDescent="0.35">
      <c r="A15" s="13"/>
      <c r="B15" s="53"/>
      <c r="C15" s="54"/>
      <c r="D15" s="55"/>
      <c r="E15" s="15"/>
      <c r="F15" s="15"/>
      <c r="G15" s="2"/>
      <c r="H15" s="6"/>
      <c r="I15" s="2"/>
      <c r="J15" s="2"/>
      <c r="K15" s="6"/>
      <c r="L15" s="53"/>
      <c r="M15" s="54"/>
      <c r="N15" s="55"/>
      <c r="O15" s="56"/>
      <c r="P15" s="57"/>
      <c r="Q15" s="56"/>
      <c r="R15" s="57"/>
      <c r="S15" s="53"/>
      <c r="T15" s="55"/>
      <c r="U15" s="14"/>
      <c r="V15" s="6"/>
      <c r="W15" s="9" t="str">
        <f t="shared" si="0"/>
        <v>Null</v>
      </c>
      <c r="X15" s="7" t="b">
        <f t="shared" si="1"/>
        <v>0</v>
      </c>
      <c r="Y15" s="17" t="e">
        <f t="shared" si="2"/>
        <v>#VALUE!</v>
      </c>
      <c r="Z15" s="53"/>
      <c r="AA15" s="54"/>
      <c r="AB15" s="54"/>
      <c r="AC15" s="55"/>
      <c r="AD15" s="53"/>
      <c r="AE15" s="55"/>
      <c r="AF15" s="53"/>
      <c r="AG15" s="54"/>
      <c r="AH15" s="54"/>
      <c r="AI15" s="55"/>
      <c r="AJ15" s="112"/>
      <c r="AK15" s="113"/>
      <c r="AL15" s="8"/>
    </row>
    <row r="16" spans="1:38" ht="18" customHeight="1" x14ac:dyDescent="0.35">
      <c r="A16" s="13"/>
      <c r="B16" s="53"/>
      <c r="C16" s="54"/>
      <c r="D16" s="55"/>
      <c r="E16" s="15"/>
      <c r="F16" s="15"/>
      <c r="G16" s="2"/>
      <c r="H16" s="6"/>
      <c r="I16" s="2"/>
      <c r="J16" s="2"/>
      <c r="K16" s="6"/>
      <c r="L16" s="80"/>
      <c r="M16" s="81"/>
      <c r="N16" s="82"/>
      <c r="O16" s="56"/>
      <c r="P16" s="57"/>
      <c r="Q16" s="56"/>
      <c r="R16" s="57"/>
      <c r="S16" s="53"/>
      <c r="T16" s="55"/>
      <c r="U16" s="14"/>
      <c r="V16" s="6"/>
      <c r="W16" s="9" t="str">
        <f t="shared" si="0"/>
        <v>Null</v>
      </c>
      <c r="X16" s="7" t="b">
        <f t="shared" si="1"/>
        <v>0</v>
      </c>
      <c r="Y16" s="17" t="e">
        <f t="shared" si="2"/>
        <v>#VALUE!</v>
      </c>
      <c r="Z16" s="53"/>
      <c r="AA16" s="54"/>
      <c r="AB16" s="54"/>
      <c r="AC16" s="55"/>
      <c r="AD16" s="53"/>
      <c r="AE16" s="55"/>
      <c r="AF16" s="53"/>
      <c r="AG16" s="54"/>
      <c r="AH16" s="54"/>
      <c r="AI16" s="55"/>
      <c r="AJ16" s="112"/>
      <c r="AK16" s="113"/>
      <c r="AL16" s="8"/>
    </row>
    <row r="17" spans="1:38" ht="18.75" customHeight="1" x14ac:dyDescent="0.35">
      <c r="A17" s="13"/>
      <c r="B17" s="53"/>
      <c r="C17" s="54"/>
      <c r="D17" s="55"/>
      <c r="E17" s="13"/>
      <c r="F17" s="13"/>
      <c r="G17" s="2"/>
      <c r="H17" s="6"/>
      <c r="I17" s="2"/>
      <c r="J17" s="2"/>
      <c r="K17" s="6"/>
      <c r="L17" s="53"/>
      <c r="M17" s="54"/>
      <c r="N17" s="55"/>
      <c r="O17" s="56"/>
      <c r="P17" s="57"/>
      <c r="Q17" s="56"/>
      <c r="R17" s="57"/>
      <c r="S17" s="53"/>
      <c r="T17" s="55"/>
      <c r="U17" s="14"/>
      <c r="V17" s="6"/>
      <c r="W17" s="6" t="str">
        <f>IF(V17=1,"0%",IF(V17=2,"50%",IF(V17=3,"100%","Null")))</f>
        <v>Null</v>
      </c>
      <c r="X17" s="7" t="b">
        <f t="shared" si="1"/>
        <v>0</v>
      </c>
      <c r="Y17" s="17" t="e">
        <f t="shared" si="2"/>
        <v>#VALUE!</v>
      </c>
      <c r="Z17" s="53"/>
      <c r="AA17" s="54"/>
      <c r="AB17" s="54"/>
      <c r="AC17" s="55"/>
      <c r="AD17" s="53"/>
      <c r="AE17" s="55"/>
      <c r="AF17" s="53"/>
      <c r="AG17" s="54"/>
      <c r="AH17" s="54"/>
      <c r="AI17" s="55"/>
      <c r="AJ17" s="112"/>
      <c r="AK17" s="113"/>
      <c r="AL17" s="8"/>
    </row>
    <row r="18" spans="1:38" ht="16.5" customHeight="1" x14ac:dyDescent="0.35">
      <c r="A18" s="13"/>
      <c r="B18" s="53"/>
      <c r="C18" s="54"/>
      <c r="D18" s="55"/>
      <c r="E18" s="13"/>
      <c r="F18" s="13"/>
      <c r="G18" s="2"/>
      <c r="H18" s="6"/>
      <c r="I18" s="2"/>
      <c r="J18" s="2"/>
      <c r="K18" s="6"/>
      <c r="L18" s="53"/>
      <c r="M18" s="54"/>
      <c r="N18" s="55"/>
      <c r="O18" s="56"/>
      <c r="P18" s="57"/>
      <c r="Q18" s="56"/>
      <c r="R18" s="57"/>
      <c r="S18" s="53"/>
      <c r="T18" s="55"/>
      <c r="U18" s="14"/>
      <c r="V18" s="6"/>
      <c r="W18" s="6" t="str">
        <f t="shared" ref="W18:W21" si="3">IF(V18=1,"0%",IF(V18=2,"50%",IF(V18=3,"100%","Null")))</f>
        <v>Null</v>
      </c>
      <c r="X18" s="7" t="b">
        <f t="shared" si="1"/>
        <v>0</v>
      </c>
      <c r="Y18" s="17" t="e">
        <f t="shared" si="2"/>
        <v>#VALUE!</v>
      </c>
      <c r="Z18" s="53"/>
      <c r="AA18" s="54"/>
      <c r="AB18" s="54"/>
      <c r="AC18" s="55"/>
      <c r="AD18" s="53"/>
      <c r="AE18" s="55"/>
      <c r="AF18" s="53"/>
      <c r="AG18" s="54"/>
      <c r="AH18" s="54"/>
      <c r="AI18" s="55"/>
      <c r="AJ18" s="112"/>
      <c r="AK18" s="113"/>
      <c r="AL18" s="8"/>
    </row>
    <row r="19" spans="1:38" ht="20.25" customHeight="1" x14ac:dyDescent="0.35">
      <c r="A19" s="13"/>
      <c r="B19" s="53"/>
      <c r="C19" s="54"/>
      <c r="D19" s="55"/>
      <c r="E19" s="13"/>
      <c r="F19" s="13"/>
      <c r="G19" s="2"/>
      <c r="H19" s="6"/>
      <c r="I19" s="2"/>
      <c r="J19" s="2"/>
      <c r="K19" s="6"/>
      <c r="L19" s="53"/>
      <c r="M19" s="54"/>
      <c r="N19" s="55"/>
      <c r="O19" s="56"/>
      <c r="P19" s="57"/>
      <c r="Q19" s="56"/>
      <c r="R19" s="57"/>
      <c r="S19" s="53"/>
      <c r="T19" s="55"/>
      <c r="U19" s="14"/>
      <c r="V19" s="6"/>
      <c r="W19" s="6" t="str">
        <f t="shared" si="3"/>
        <v>Null</v>
      </c>
      <c r="X19" s="7" t="b">
        <f t="shared" si="1"/>
        <v>0</v>
      </c>
      <c r="Y19" s="17" t="e">
        <f t="shared" si="2"/>
        <v>#VALUE!</v>
      </c>
      <c r="Z19" s="53"/>
      <c r="AA19" s="54"/>
      <c r="AB19" s="54"/>
      <c r="AC19" s="55"/>
      <c r="AD19" s="53"/>
      <c r="AE19" s="55"/>
      <c r="AF19" s="53"/>
      <c r="AG19" s="54"/>
      <c r="AH19" s="54"/>
      <c r="AI19" s="55"/>
      <c r="AJ19" s="112"/>
      <c r="AK19" s="113"/>
      <c r="AL19" s="8"/>
    </row>
    <row r="20" spans="1:38" ht="19.5" customHeight="1" x14ac:dyDescent="0.35">
      <c r="A20" s="13"/>
      <c r="B20" s="53"/>
      <c r="C20" s="54"/>
      <c r="D20" s="55"/>
      <c r="E20" s="13"/>
      <c r="F20" s="13"/>
      <c r="G20" s="2"/>
      <c r="H20" s="2"/>
      <c r="I20" s="6"/>
      <c r="J20" s="2"/>
      <c r="K20" s="6"/>
      <c r="L20" s="53"/>
      <c r="M20" s="54"/>
      <c r="N20" s="55"/>
      <c r="O20" s="56"/>
      <c r="P20" s="57"/>
      <c r="Q20" s="56"/>
      <c r="R20" s="57"/>
      <c r="S20" s="53"/>
      <c r="T20" s="55"/>
      <c r="U20" s="14"/>
      <c r="V20" s="6"/>
      <c r="W20" s="6" t="str">
        <f t="shared" si="3"/>
        <v>Null</v>
      </c>
      <c r="X20" s="7" t="b">
        <f t="shared" si="1"/>
        <v>0</v>
      </c>
      <c r="Y20" s="17" t="e">
        <f t="shared" si="2"/>
        <v>#VALUE!</v>
      </c>
      <c r="Z20" s="53"/>
      <c r="AA20" s="54"/>
      <c r="AB20" s="54"/>
      <c r="AC20" s="55"/>
      <c r="AD20" s="53"/>
      <c r="AE20" s="55"/>
      <c r="AF20" s="53"/>
      <c r="AG20" s="54"/>
      <c r="AH20" s="54"/>
      <c r="AI20" s="55"/>
      <c r="AJ20" s="112"/>
      <c r="AK20" s="113"/>
      <c r="AL20" s="8"/>
    </row>
    <row r="21" spans="1:38" ht="19.5" customHeight="1" x14ac:dyDescent="0.35">
      <c r="A21" s="13"/>
      <c r="B21" s="53"/>
      <c r="C21" s="54"/>
      <c r="D21" s="55"/>
      <c r="E21" s="13"/>
      <c r="F21" s="13"/>
      <c r="G21" s="2"/>
      <c r="H21" s="6"/>
      <c r="I21" s="2"/>
      <c r="J21" s="2"/>
      <c r="K21" s="6"/>
      <c r="L21" s="53"/>
      <c r="M21" s="54"/>
      <c r="N21" s="55"/>
      <c r="O21" s="56"/>
      <c r="P21" s="57"/>
      <c r="Q21" s="56"/>
      <c r="R21" s="57"/>
      <c r="S21" s="53"/>
      <c r="T21" s="55"/>
      <c r="U21" s="14"/>
      <c r="V21" s="6"/>
      <c r="W21" s="6" t="str">
        <f t="shared" si="3"/>
        <v>Null</v>
      </c>
      <c r="X21" s="7" t="b">
        <f t="shared" si="1"/>
        <v>0</v>
      </c>
      <c r="Y21" s="17" t="e">
        <f t="shared" si="2"/>
        <v>#VALUE!</v>
      </c>
      <c r="Z21" s="53"/>
      <c r="AA21" s="54"/>
      <c r="AB21" s="54"/>
      <c r="AC21" s="55"/>
      <c r="AD21" s="53"/>
      <c r="AE21" s="55"/>
      <c r="AF21" s="53"/>
      <c r="AG21" s="54"/>
      <c r="AH21" s="54"/>
      <c r="AI21" s="55"/>
      <c r="AJ21" s="112"/>
      <c r="AK21" s="113"/>
      <c r="AL21" s="8"/>
    </row>
    <row r="22" spans="1:38" ht="20.25" customHeight="1" x14ac:dyDescent="0.35">
      <c r="A22" s="10"/>
      <c r="B22" s="10"/>
      <c r="C22" s="10"/>
      <c r="D22" s="10"/>
      <c r="E22" s="10"/>
      <c r="F22" s="10"/>
      <c r="G22" s="10"/>
      <c r="H22" s="10"/>
      <c r="I22" s="10"/>
      <c r="J22" s="10"/>
      <c r="K22" s="10"/>
      <c r="L22" s="10"/>
      <c r="M22" s="10"/>
      <c r="N22" s="10"/>
      <c r="O22" s="10"/>
      <c r="P22" s="10"/>
      <c r="Q22" s="10"/>
      <c r="R22" s="10"/>
      <c r="S22" s="10"/>
      <c r="T22" s="10"/>
      <c r="U22" s="10"/>
      <c r="V22" s="10"/>
      <c r="W22" s="10"/>
      <c r="X22" s="18">
        <f>SUM(X12:X21)</f>
        <v>0</v>
      </c>
      <c r="Y22" s="10"/>
      <c r="Z22" s="11"/>
      <c r="AA22" s="11"/>
      <c r="AB22" s="11"/>
      <c r="AC22" s="11"/>
      <c r="AD22" s="10"/>
      <c r="AE22" s="10"/>
      <c r="AF22" s="10"/>
      <c r="AG22" s="10"/>
      <c r="AH22" s="10"/>
      <c r="AI22" s="10"/>
      <c r="AJ22" s="10"/>
      <c r="AK22" s="10"/>
      <c r="AL22" s="10"/>
    </row>
    <row r="23" spans="1:38" ht="80.25" customHeight="1" x14ac:dyDescent="0.35"/>
    <row r="24" spans="1:38" ht="69.75" customHeight="1" x14ac:dyDescent="0.35"/>
    <row r="25" spans="1:38" ht="77.25" customHeight="1" x14ac:dyDescent="0.35"/>
    <row r="26" spans="1:38" ht="63.75" customHeight="1" x14ac:dyDescent="0.35"/>
    <row r="27" spans="1:38" ht="53.25" customHeight="1" x14ac:dyDescent="0.35"/>
    <row r="28" spans="1:38" ht="95.25" customHeight="1" x14ac:dyDescent="0.35"/>
    <row r="29" spans="1:38" ht="78.75" customHeight="1" x14ac:dyDescent="0.35"/>
    <row r="30" spans="1:38" ht="25.5" customHeight="1" x14ac:dyDescent="0.35"/>
    <row r="31" spans="1:38" ht="25.5" customHeight="1" x14ac:dyDescent="0.35"/>
    <row r="32" spans="1:38" ht="31.5" customHeight="1" x14ac:dyDescent="0.35"/>
    <row r="33" ht="21" customHeight="1" x14ac:dyDescent="0.35"/>
    <row r="34" ht="21" customHeight="1" x14ac:dyDescent="0.35"/>
    <row r="35" ht="20.25" customHeight="1" x14ac:dyDescent="0.35"/>
    <row r="36" ht="21.75" customHeight="1" x14ac:dyDescent="0.35"/>
    <row r="37" ht="17.25" customHeight="1" x14ac:dyDescent="0.35"/>
    <row r="38" ht="18" customHeight="1" x14ac:dyDescent="0.35"/>
    <row r="39" ht="18" customHeight="1" x14ac:dyDescent="0.35"/>
    <row r="40" ht="22.5" customHeight="1" x14ac:dyDescent="0.35"/>
    <row r="41" ht="21" customHeight="1" x14ac:dyDescent="0.35"/>
    <row r="42" ht="20.25" customHeight="1" x14ac:dyDescent="0.35"/>
    <row r="43" ht="19.5" customHeight="1" x14ac:dyDescent="0.35"/>
    <row r="44" ht="20.25" customHeight="1" x14ac:dyDescent="0.35"/>
    <row r="45" ht="21" customHeight="1" x14ac:dyDescent="0.35"/>
    <row r="46" ht="18" customHeight="1" x14ac:dyDescent="0.35"/>
    <row r="47" ht="19.5" customHeight="1" x14ac:dyDescent="0.35"/>
    <row r="48" ht="18" customHeight="1" x14ac:dyDescent="0.35"/>
    <row r="49" ht="27.75" customHeight="1" x14ac:dyDescent="0.35"/>
    <row r="50" ht="21.75" customHeight="1" x14ac:dyDescent="0.35"/>
    <row r="51" ht="24" customHeight="1" x14ac:dyDescent="0.35"/>
    <row r="52" ht="18" customHeight="1" x14ac:dyDescent="0.35"/>
    <row r="53" ht="21" customHeight="1" x14ac:dyDescent="0.35"/>
    <row r="54" ht="18.75" customHeight="1" x14ac:dyDescent="0.35"/>
    <row r="55" ht="24" customHeight="1" x14ac:dyDescent="0.35"/>
    <row r="56" ht="27" customHeight="1" x14ac:dyDescent="0.35"/>
    <row r="57" ht="25.5" customHeight="1" x14ac:dyDescent="0.35"/>
    <row r="58" ht="18" customHeight="1" x14ac:dyDescent="0.35"/>
    <row r="59" ht="18" customHeight="1" x14ac:dyDescent="0.35"/>
    <row r="60" ht="18.75" customHeight="1" x14ac:dyDescent="0.35"/>
    <row r="61" ht="15" customHeight="1" x14ac:dyDescent="0.35"/>
    <row r="62" ht="23.25" customHeight="1" x14ac:dyDescent="0.35"/>
    <row r="63" ht="21" customHeight="1" x14ac:dyDescent="0.35"/>
    <row r="64" ht="19.5" customHeight="1" x14ac:dyDescent="0.35"/>
    <row r="65" ht="17.25" customHeight="1" x14ac:dyDescent="0.35"/>
  </sheetData>
  <mergeCells count="126">
    <mergeCell ref="Z17:AC17"/>
    <mergeCell ref="AD17:AE17"/>
    <mergeCell ref="AF17:AI17"/>
    <mergeCell ref="AJ17:AK17"/>
    <mergeCell ref="Z18:AC18"/>
    <mergeCell ref="AD18:AE18"/>
    <mergeCell ref="AF18:AI18"/>
    <mergeCell ref="AJ18:AK18"/>
    <mergeCell ref="Z19:AC19"/>
    <mergeCell ref="AD19:AE19"/>
    <mergeCell ref="AF19:AI19"/>
    <mergeCell ref="AJ19:AK19"/>
    <mergeCell ref="AJ14:AK14"/>
    <mergeCell ref="Z15:AC15"/>
    <mergeCell ref="AD15:AE15"/>
    <mergeCell ref="AF15:AI15"/>
    <mergeCell ref="AJ15:AK15"/>
    <mergeCell ref="Z16:AC16"/>
    <mergeCell ref="AD16:AE16"/>
    <mergeCell ref="AF16:AI16"/>
    <mergeCell ref="AJ16:AK16"/>
    <mergeCell ref="AL10:AL11"/>
    <mergeCell ref="Z12:AC12"/>
    <mergeCell ref="AD12:AE12"/>
    <mergeCell ref="AF12:AI12"/>
    <mergeCell ref="AJ12:AK12"/>
    <mergeCell ref="Z13:AC13"/>
    <mergeCell ref="AD13:AE13"/>
    <mergeCell ref="AF13:AI13"/>
    <mergeCell ref="AJ13:AK13"/>
    <mergeCell ref="AJ20:AK20"/>
    <mergeCell ref="Z21:AC21"/>
    <mergeCell ref="AD21:AE21"/>
    <mergeCell ref="AF21:AI21"/>
    <mergeCell ref="AJ21:AK21"/>
    <mergeCell ref="O19:P19"/>
    <mergeCell ref="Q19:R19"/>
    <mergeCell ref="S19:T19"/>
    <mergeCell ref="Q18:R18"/>
    <mergeCell ref="S18:T18"/>
    <mergeCell ref="O18:P18"/>
    <mergeCell ref="O21:P21"/>
    <mergeCell ref="Q21:R21"/>
    <mergeCell ref="S21:T21"/>
    <mergeCell ref="Q20:R20"/>
    <mergeCell ref="S20:T20"/>
    <mergeCell ref="O20:P20"/>
    <mergeCell ref="Z20:AC20"/>
    <mergeCell ref="AD20:AE20"/>
    <mergeCell ref="AF20:AI20"/>
    <mergeCell ref="O17:P17"/>
    <mergeCell ref="Q17:R17"/>
    <mergeCell ref="S17:T17"/>
    <mergeCell ref="O16:P16"/>
    <mergeCell ref="Q15:R15"/>
    <mergeCell ref="S15:T15"/>
    <mergeCell ref="Q16:R16"/>
    <mergeCell ref="S16:T16"/>
    <mergeCell ref="O15:P15"/>
    <mergeCell ref="O14:P14"/>
    <mergeCell ref="A1:B2"/>
    <mergeCell ref="A3:G3"/>
    <mergeCell ref="H3:N3"/>
    <mergeCell ref="A4:B4"/>
    <mergeCell ref="C4:D7"/>
    <mergeCell ref="E4:G4"/>
    <mergeCell ref="E5:G5"/>
    <mergeCell ref="E6:G6"/>
    <mergeCell ref="E7:G7"/>
    <mergeCell ref="A8:K9"/>
    <mergeCell ref="L8:N9"/>
    <mergeCell ref="C1:AI2"/>
    <mergeCell ref="A10:A11"/>
    <mergeCell ref="K10:K11"/>
    <mergeCell ref="L10:N11"/>
    <mergeCell ref="Z14:AC14"/>
    <mergeCell ref="AD14:AE14"/>
    <mergeCell ref="AF14:AI14"/>
    <mergeCell ref="AJ1:AK1"/>
    <mergeCell ref="AJ2:AK2"/>
    <mergeCell ref="O3:AL9"/>
    <mergeCell ref="B17:D17"/>
    <mergeCell ref="L17:N17"/>
    <mergeCell ref="B18:D18"/>
    <mergeCell ref="L18:N18"/>
    <mergeCell ref="B19:D19"/>
    <mergeCell ref="L19:N19"/>
    <mergeCell ref="X10:X11"/>
    <mergeCell ref="U10:U11"/>
    <mergeCell ref="V10:V11"/>
    <mergeCell ref="W10:W11"/>
    <mergeCell ref="Y10:Y11"/>
    <mergeCell ref="Z10:AC11"/>
    <mergeCell ref="AD10:AE11"/>
    <mergeCell ref="AF10:AI11"/>
    <mergeCell ref="AJ10:AK11"/>
    <mergeCell ref="B16:D16"/>
    <mergeCell ref="L16:N16"/>
    <mergeCell ref="B10:D11"/>
    <mergeCell ref="E10:E11"/>
    <mergeCell ref="F10:F11"/>
    <mergeCell ref="G10:J10"/>
    <mergeCell ref="B20:D20"/>
    <mergeCell ref="L20:N20"/>
    <mergeCell ref="B21:D21"/>
    <mergeCell ref="L21:N21"/>
    <mergeCell ref="Q14:R14"/>
    <mergeCell ref="S14:T14"/>
    <mergeCell ref="H4:N7"/>
    <mergeCell ref="B12:D12"/>
    <mergeCell ref="L12:N12"/>
    <mergeCell ref="B13:D13"/>
    <mergeCell ref="L13:N13"/>
    <mergeCell ref="B14:D14"/>
    <mergeCell ref="L14:N14"/>
    <mergeCell ref="B15:D15"/>
    <mergeCell ref="L15:N15"/>
    <mergeCell ref="O13:P13"/>
    <mergeCell ref="Q13:R13"/>
    <mergeCell ref="S13:T13"/>
    <mergeCell ref="O12:P12"/>
    <mergeCell ref="Q12:R12"/>
    <mergeCell ref="S12:T12"/>
    <mergeCell ref="O10:P11"/>
    <mergeCell ref="Q10:R11"/>
    <mergeCell ref="S10:T11"/>
  </mergeCells>
  <conditionalFormatting sqref="Q12:Q13 O12:O15 Q15 B12:B21 G12:L21">
    <cfRule type="expression" priority="19">
      <formula>"si numero (1=0%); sino numero (2=50%); sino numero (3=100%)"</formula>
    </cfRule>
  </conditionalFormatting>
  <conditionalFormatting sqref="V12:W22">
    <cfRule type="colorScale" priority="18">
      <colorScale>
        <cfvo type="num" val="1"/>
        <cfvo type="num" val="2"/>
        <cfvo type="num" val="3"/>
        <color rgb="FFFF0000"/>
        <color rgb="FFFFFF00"/>
        <color rgb="FF00B050"/>
      </colorScale>
    </cfRule>
  </conditionalFormatting>
  <conditionalFormatting sqref="Q14">
    <cfRule type="expression" priority="17">
      <formula>"si numero (1=0%); sino numero (2=50%); sino numero (3=100%)"</formula>
    </cfRule>
  </conditionalFormatting>
  <conditionalFormatting sqref="O16">
    <cfRule type="expression" priority="16">
      <formula>"si numero (1=0%); sino numero (2=50%); sino numero (3=100%)"</formula>
    </cfRule>
  </conditionalFormatting>
  <conditionalFormatting sqref="O17">
    <cfRule type="expression" priority="15">
      <formula>"si numero (1=0%); sino numero (2=50%); sino numero (3=100%)"</formula>
    </cfRule>
  </conditionalFormatting>
  <conditionalFormatting sqref="O18">
    <cfRule type="expression" priority="14">
      <formula>"si numero (1=0%); sino numero (2=50%); sino numero (3=100%)"</formula>
    </cfRule>
  </conditionalFormatting>
  <conditionalFormatting sqref="O19">
    <cfRule type="expression" priority="13">
      <formula>"si numero (1=0%); sino numero (2=50%); sino numero (3=100%)"</formula>
    </cfRule>
  </conditionalFormatting>
  <conditionalFormatting sqref="O20">
    <cfRule type="expression" priority="12">
      <formula>"si numero (1=0%); sino numero (2=50%); sino numero (3=100%)"</formula>
    </cfRule>
  </conditionalFormatting>
  <conditionalFormatting sqref="O21">
    <cfRule type="expression" priority="11">
      <formula>"si numero (1=0%); sino numero (2=50%); sino numero (3=100%)"</formula>
    </cfRule>
  </conditionalFormatting>
  <conditionalFormatting sqref="Q16">
    <cfRule type="expression" priority="10">
      <formula>"si numero (1=0%); sino numero (2=50%); sino numero (3=100%)"</formula>
    </cfRule>
  </conditionalFormatting>
  <conditionalFormatting sqref="Q17">
    <cfRule type="expression" priority="9">
      <formula>"si numero (1=0%); sino numero (2=50%); sino numero (3=100%)"</formula>
    </cfRule>
  </conditionalFormatting>
  <conditionalFormatting sqref="Q18">
    <cfRule type="expression" priority="8">
      <formula>"si numero (1=0%); sino numero (2=50%); sino numero (3=100%)"</formula>
    </cfRule>
  </conditionalFormatting>
  <conditionalFormatting sqref="Q19">
    <cfRule type="expression" priority="7">
      <formula>"si numero (1=0%); sino numero (2=50%); sino numero (3=100%)"</formula>
    </cfRule>
  </conditionalFormatting>
  <conditionalFormatting sqref="Q20">
    <cfRule type="expression" priority="6">
      <formula>"si numero (1=0%); sino numero (2=50%); sino numero (3=100%)"</formula>
    </cfRule>
  </conditionalFormatting>
  <conditionalFormatting sqref="Q21">
    <cfRule type="expression" priority="5">
      <formula>"si numero (1=0%); sino numero (2=50%); sino numero (3=100%)"</formula>
    </cfRule>
  </conditionalFormatting>
  <conditionalFormatting sqref="AD12:AE21">
    <cfRule type="containsText" dxfId="3" priority="3" operator="containsText" text="SI">
      <formula>NOT(ISERROR(SEARCH("SI",AD12)))</formula>
    </cfRule>
    <cfRule type="containsText" dxfId="2" priority="4" operator="containsText" text="NO">
      <formula>NOT(ISERROR(SEARCH("NO",AD12)))</formula>
    </cfRule>
  </conditionalFormatting>
  <conditionalFormatting sqref="AJ12:AK21">
    <cfRule type="containsText" dxfId="1" priority="2" operator="containsText" text="NO">
      <formula>NOT(ISERROR(SEARCH("NO",AJ12)))</formula>
    </cfRule>
  </conditionalFormatting>
  <conditionalFormatting sqref="AJ12:AK21">
    <cfRule type="containsText" dxfId="0" priority="1" operator="containsText" text="SI">
      <formula>NOT(ISERROR(SEARCH("SI",AJ12)))</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60"/>
  <sheetViews>
    <sheetView tabSelected="1" view="pageBreakPreview" topLeftCell="E3" zoomScale="90" zoomScaleNormal="90" zoomScaleSheetLayoutView="90" workbookViewId="0">
      <selection activeCell="J5" sqref="J5:M5"/>
    </sheetView>
  </sheetViews>
  <sheetFormatPr baseColWidth="10" defaultColWidth="11.453125" defaultRowHeight="14" x14ac:dyDescent="0.3"/>
  <cols>
    <col min="1" max="1" width="9.1796875" style="25" customWidth="1"/>
    <col min="2" max="2" width="8" style="25" customWidth="1"/>
    <col min="3" max="3" width="12.54296875" style="25" customWidth="1"/>
    <col min="4" max="4" width="64.1796875" style="25" customWidth="1"/>
    <col min="5" max="5" width="35" style="25" customWidth="1"/>
    <col min="6" max="6" width="28.7265625" style="25" customWidth="1"/>
    <col min="7" max="7" width="5.453125" style="27" customWidth="1"/>
    <col min="8" max="8" width="5.7265625" style="27" customWidth="1"/>
    <col min="9" max="9" width="28.7265625" style="25" customWidth="1"/>
    <col min="10" max="10" width="5.7265625" style="25" customWidth="1"/>
    <col min="11" max="11" width="5.54296875" style="25" customWidth="1"/>
    <col min="12" max="12" width="10.26953125" style="25" customWidth="1"/>
    <col min="13" max="13" width="19.7265625" style="25" customWidth="1"/>
    <col min="14" max="16384" width="11.453125" style="25"/>
  </cols>
  <sheetData>
    <row r="1" spans="1:55" ht="41.25" customHeight="1" x14ac:dyDescent="0.3">
      <c r="A1" s="120"/>
      <c r="B1" s="120"/>
      <c r="C1" s="120"/>
      <c r="D1" s="114" t="s">
        <v>63</v>
      </c>
      <c r="E1" s="115"/>
      <c r="F1" s="115"/>
      <c r="G1" s="115"/>
      <c r="H1" s="115"/>
      <c r="I1" s="115"/>
      <c r="J1" s="115"/>
      <c r="K1" s="116"/>
      <c r="L1" s="19" t="s">
        <v>31</v>
      </c>
      <c r="M1" s="20" t="s">
        <v>54</v>
      </c>
    </row>
    <row r="2" spans="1:55" ht="32.25" customHeight="1" x14ac:dyDescent="0.3">
      <c r="A2" s="120"/>
      <c r="B2" s="120"/>
      <c r="C2" s="120"/>
      <c r="D2" s="117"/>
      <c r="E2" s="118"/>
      <c r="F2" s="118"/>
      <c r="G2" s="118"/>
      <c r="H2" s="118"/>
      <c r="I2" s="118"/>
      <c r="J2" s="118"/>
      <c r="K2" s="119"/>
      <c r="L2" s="19" t="s">
        <v>32</v>
      </c>
      <c r="M2" s="20" t="s">
        <v>34</v>
      </c>
    </row>
    <row r="3" spans="1:55" ht="23.25" customHeight="1" thickBot="1" x14ac:dyDescent="0.35">
      <c r="A3" s="37"/>
      <c r="B3" s="37"/>
      <c r="C3" s="37"/>
      <c r="D3" s="22"/>
      <c r="E3" s="22"/>
      <c r="F3" s="22"/>
      <c r="G3" s="22"/>
      <c r="H3" s="22"/>
      <c r="I3" s="22"/>
      <c r="J3" s="22"/>
      <c r="K3" s="22"/>
      <c r="L3" s="23"/>
      <c r="M3" s="24"/>
    </row>
    <row r="4" spans="1:55" ht="20.25" customHeight="1" thickBot="1" x14ac:dyDescent="0.35">
      <c r="A4" s="122" t="s">
        <v>61</v>
      </c>
      <c r="B4" s="123"/>
      <c r="C4" s="123"/>
      <c r="D4" s="124"/>
      <c r="E4" s="125" t="s">
        <v>77</v>
      </c>
      <c r="F4" s="126"/>
      <c r="G4" s="138" t="s">
        <v>65</v>
      </c>
      <c r="H4" s="139"/>
      <c r="I4" s="140"/>
      <c r="J4" s="141">
        <v>43334</v>
      </c>
      <c r="K4" s="142"/>
      <c r="L4" s="142"/>
      <c r="M4" s="143"/>
    </row>
    <row r="5" spans="1:55" ht="20.25" customHeight="1" thickBot="1" x14ac:dyDescent="0.35">
      <c r="A5" s="122" t="s">
        <v>68</v>
      </c>
      <c r="B5" s="123"/>
      <c r="C5" s="123"/>
      <c r="D5" s="124"/>
      <c r="E5" s="131" t="s">
        <v>56</v>
      </c>
      <c r="F5" s="131"/>
      <c r="G5" s="144" t="s">
        <v>66</v>
      </c>
      <c r="H5" s="145"/>
      <c r="I5" s="146"/>
      <c r="J5" s="154" t="s">
        <v>90</v>
      </c>
      <c r="K5" s="155"/>
      <c r="L5" s="155"/>
      <c r="M5" s="156"/>
    </row>
    <row r="6" spans="1:55" ht="12" customHeight="1" thickBot="1" x14ac:dyDescent="0.35">
      <c r="A6" s="147"/>
      <c r="B6" s="147"/>
      <c r="C6" s="147"/>
      <c r="D6" s="147"/>
      <c r="E6" s="147"/>
      <c r="F6" s="147"/>
      <c r="G6" s="147"/>
      <c r="H6" s="147"/>
      <c r="I6" s="147"/>
      <c r="J6" s="147"/>
      <c r="K6" s="147"/>
      <c r="L6" s="147"/>
      <c r="M6" s="147"/>
    </row>
    <row r="7" spans="1:55" ht="28.5" customHeight="1" thickBot="1" x14ac:dyDescent="0.35">
      <c r="A7" s="147"/>
      <c r="B7" s="147"/>
      <c r="C7" s="147"/>
      <c r="D7" s="147"/>
      <c r="E7" s="147"/>
      <c r="F7" s="147"/>
      <c r="G7" s="147"/>
      <c r="H7" s="147"/>
      <c r="I7" s="135" t="s">
        <v>67</v>
      </c>
      <c r="J7" s="136"/>
      <c r="K7" s="136"/>
      <c r="L7" s="136"/>
      <c r="M7" s="137"/>
    </row>
    <row r="8" spans="1:55" ht="51" customHeight="1" thickBot="1" x14ac:dyDescent="0.35">
      <c r="A8" s="132" t="s">
        <v>64</v>
      </c>
      <c r="B8" s="133"/>
      <c r="C8" s="134"/>
      <c r="D8" s="150" t="s">
        <v>42</v>
      </c>
      <c r="E8" s="129" t="s">
        <v>44</v>
      </c>
      <c r="F8" s="129" t="s">
        <v>45</v>
      </c>
      <c r="G8" s="127" t="s">
        <v>46</v>
      </c>
      <c r="H8" s="127" t="s">
        <v>47</v>
      </c>
      <c r="I8" s="129" t="s">
        <v>48</v>
      </c>
      <c r="J8" s="127" t="s">
        <v>50</v>
      </c>
      <c r="K8" s="127" t="s">
        <v>62</v>
      </c>
      <c r="L8" s="127" t="s">
        <v>52</v>
      </c>
      <c r="M8" s="152" t="s">
        <v>49</v>
      </c>
      <c r="BA8" s="25" t="s">
        <v>56</v>
      </c>
    </row>
    <row r="9" spans="1:55" ht="37.5" customHeight="1" thickBot="1" x14ac:dyDescent="0.35">
      <c r="A9" s="38" t="s">
        <v>40</v>
      </c>
      <c r="B9" s="39" t="s">
        <v>41</v>
      </c>
      <c r="C9" s="40" t="s">
        <v>43</v>
      </c>
      <c r="D9" s="151"/>
      <c r="E9" s="149"/>
      <c r="F9" s="149"/>
      <c r="G9" s="128"/>
      <c r="H9" s="128"/>
      <c r="I9" s="130"/>
      <c r="J9" s="128"/>
      <c r="K9" s="128"/>
      <c r="L9" s="128"/>
      <c r="M9" s="153"/>
      <c r="BA9" s="25" t="s">
        <v>55</v>
      </c>
    </row>
    <row r="10" spans="1:55" ht="75.5" thickBot="1" x14ac:dyDescent="0.35">
      <c r="A10" s="42" t="s">
        <v>70</v>
      </c>
      <c r="B10" s="41"/>
      <c r="C10" s="42" t="s">
        <v>71</v>
      </c>
      <c r="D10" s="50" t="s">
        <v>78</v>
      </c>
      <c r="E10" s="52" t="s">
        <v>79</v>
      </c>
      <c r="F10" s="50" t="s">
        <v>76</v>
      </c>
      <c r="G10" s="48">
        <v>43336</v>
      </c>
      <c r="H10" s="48">
        <v>43336</v>
      </c>
      <c r="I10" s="43"/>
      <c r="J10" s="44">
        <f>100/5</f>
        <v>20</v>
      </c>
      <c r="K10" s="45">
        <v>1</v>
      </c>
      <c r="L10" s="47">
        <f>IF(K10=1,0,IF(K10=2,J10/2,IF(K10=3,J10)))/100</f>
        <v>0</v>
      </c>
      <c r="M10" s="46"/>
      <c r="BA10" s="34" t="s">
        <v>57</v>
      </c>
    </row>
    <row r="11" spans="1:55" ht="75.5" thickBot="1" x14ac:dyDescent="0.35">
      <c r="A11" s="13" t="s">
        <v>70</v>
      </c>
      <c r="B11" s="13"/>
      <c r="C11" s="35" t="s">
        <v>72</v>
      </c>
      <c r="D11" s="35" t="s">
        <v>80</v>
      </c>
      <c r="E11" s="52" t="s">
        <v>79</v>
      </c>
      <c r="F11" s="35" t="s">
        <v>89</v>
      </c>
      <c r="G11" s="21">
        <v>43343</v>
      </c>
      <c r="H11" s="21">
        <v>43343</v>
      </c>
      <c r="I11" s="35"/>
      <c r="J11" s="49">
        <f>100/5</f>
        <v>20</v>
      </c>
      <c r="K11" s="6">
        <v>1</v>
      </c>
      <c r="L11" s="32">
        <f t="shared" ref="L11:L14" si="0">IF(K11=1,0,IF(K11=2,J11/2,IF(K11=3,J11)))/100</f>
        <v>0</v>
      </c>
      <c r="M11" s="36"/>
      <c r="BA11" s="34" t="s">
        <v>60</v>
      </c>
      <c r="BB11" s="26"/>
      <c r="BC11" s="26"/>
    </row>
    <row r="12" spans="1:55" ht="100.5" thickBot="1" x14ac:dyDescent="0.35">
      <c r="A12" s="13" t="s">
        <v>70</v>
      </c>
      <c r="B12" s="13"/>
      <c r="C12" s="35" t="s">
        <v>73</v>
      </c>
      <c r="D12" s="35" t="s">
        <v>81</v>
      </c>
      <c r="E12" s="52" t="s">
        <v>79</v>
      </c>
      <c r="F12" s="35" t="s">
        <v>88</v>
      </c>
      <c r="G12" s="21">
        <v>43343</v>
      </c>
      <c r="H12" s="21">
        <v>43343</v>
      </c>
      <c r="I12" s="35"/>
      <c r="J12" s="49">
        <f>100/5</f>
        <v>20</v>
      </c>
      <c r="K12" s="6">
        <v>1</v>
      </c>
      <c r="L12" s="32">
        <f t="shared" si="0"/>
        <v>0</v>
      </c>
      <c r="M12" s="36"/>
      <c r="BA12" s="34" t="s">
        <v>58</v>
      </c>
      <c r="BB12" s="26"/>
      <c r="BC12" s="26"/>
    </row>
    <row r="13" spans="1:55" s="26" customFormat="1" ht="55.5" thickBot="1" x14ac:dyDescent="0.35">
      <c r="A13" s="13" t="s">
        <v>70</v>
      </c>
      <c r="B13" s="13"/>
      <c r="C13" s="35" t="s">
        <v>74</v>
      </c>
      <c r="D13" s="35" t="s">
        <v>82</v>
      </c>
      <c r="E13" s="20" t="s">
        <v>83</v>
      </c>
      <c r="F13" s="35" t="s">
        <v>87</v>
      </c>
      <c r="G13" s="21">
        <v>43343</v>
      </c>
      <c r="H13" s="21">
        <v>43444</v>
      </c>
      <c r="I13" s="35"/>
      <c r="J13" s="49">
        <f t="shared" ref="J13:J14" si="1">100/5</f>
        <v>20</v>
      </c>
      <c r="K13" s="6">
        <v>1</v>
      </c>
      <c r="L13" s="32">
        <f t="shared" si="0"/>
        <v>0</v>
      </c>
      <c r="M13" s="36"/>
      <c r="BA13" s="34" t="s">
        <v>59</v>
      </c>
      <c r="BB13" s="25"/>
      <c r="BC13" s="25"/>
    </row>
    <row r="14" spans="1:55" s="26" customFormat="1" ht="409.5" x14ac:dyDescent="0.3">
      <c r="A14" s="13" t="s">
        <v>70</v>
      </c>
      <c r="B14" s="13"/>
      <c r="C14" s="35" t="s">
        <v>75</v>
      </c>
      <c r="D14" s="35" t="s">
        <v>84</v>
      </c>
      <c r="E14" s="51" t="s">
        <v>85</v>
      </c>
      <c r="F14" s="35" t="s">
        <v>86</v>
      </c>
      <c r="G14" s="21">
        <v>43465</v>
      </c>
      <c r="H14" s="21">
        <v>43444</v>
      </c>
      <c r="I14" s="35"/>
      <c r="J14" s="49">
        <f t="shared" si="1"/>
        <v>20</v>
      </c>
      <c r="K14" s="6">
        <v>1</v>
      </c>
      <c r="L14" s="32">
        <f t="shared" si="0"/>
        <v>0</v>
      </c>
      <c r="M14" s="36"/>
      <c r="BA14" s="26" t="s">
        <v>69</v>
      </c>
    </row>
    <row r="15" spans="1:55" x14ac:dyDescent="0.3">
      <c r="I15" s="121" t="s">
        <v>53</v>
      </c>
      <c r="J15" s="121"/>
      <c r="K15" s="121"/>
      <c r="L15" s="33">
        <f>SUM(L10:L14)</f>
        <v>0</v>
      </c>
    </row>
    <row r="16" spans="1:55" ht="33" customHeight="1" x14ac:dyDescent="0.3">
      <c r="A16" s="28"/>
      <c r="B16" s="28"/>
      <c r="C16" s="28"/>
      <c r="D16" s="28"/>
      <c r="E16" s="28"/>
      <c r="F16" s="28"/>
      <c r="G16" s="29"/>
      <c r="H16" s="29"/>
      <c r="I16" s="30"/>
      <c r="J16" s="30"/>
      <c r="K16" s="30"/>
      <c r="L16" s="31"/>
      <c r="M16" s="28"/>
    </row>
    <row r="17" spans="1:13" ht="39.75" customHeight="1" x14ac:dyDescent="0.3">
      <c r="A17" s="148" t="s">
        <v>51</v>
      </c>
      <c r="B17" s="148"/>
      <c r="C17" s="148"/>
      <c r="D17" s="148"/>
      <c r="E17" s="148"/>
      <c r="F17" s="148"/>
      <c r="G17" s="148"/>
      <c r="H17" s="148"/>
      <c r="I17" s="148"/>
      <c r="J17" s="148"/>
      <c r="K17" s="148"/>
      <c r="L17" s="148"/>
      <c r="M17" s="148"/>
    </row>
    <row r="18" spans="1:13" ht="17.25" customHeight="1" x14ac:dyDescent="0.3"/>
    <row r="19" spans="1:13" ht="29.25" customHeight="1" x14ac:dyDescent="0.3"/>
    <row r="20" spans="1:13" ht="29.25" customHeight="1" x14ac:dyDescent="0.3"/>
    <row r="21" spans="1:13" ht="29.25" customHeight="1" x14ac:dyDescent="0.3"/>
    <row r="22" spans="1:13" ht="18.75" customHeight="1" x14ac:dyDescent="0.3"/>
    <row r="23" spans="1:13" ht="53.25" customHeight="1" x14ac:dyDescent="0.3"/>
    <row r="24" spans="1:13" ht="78.75" customHeight="1" x14ac:dyDescent="0.3"/>
    <row r="25" spans="1:13" ht="25.5" customHeight="1" x14ac:dyDescent="0.3"/>
    <row r="26" spans="1:13" ht="25.5" customHeight="1" x14ac:dyDescent="0.3"/>
    <row r="27" spans="1:13" ht="31.5" customHeight="1" x14ac:dyDescent="0.3"/>
    <row r="28" spans="1:13" ht="21" customHeight="1" x14ac:dyDescent="0.3"/>
    <row r="29" spans="1:13" ht="21" customHeight="1" x14ac:dyDescent="0.3"/>
    <row r="30" spans="1:13" ht="20.25" customHeight="1" x14ac:dyDescent="0.3">
      <c r="G30" s="25"/>
      <c r="H30" s="25"/>
    </row>
    <row r="31" spans="1:13" ht="21.75" customHeight="1" x14ac:dyDescent="0.3">
      <c r="G31" s="25"/>
      <c r="H31" s="25"/>
    </row>
    <row r="32" spans="1:13" ht="17.25" customHeight="1" x14ac:dyDescent="0.3">
      <c r="G32" s="25"/>
      <c r="H32" s="25"/>
    </row>
    <row r="33" spans="7:8" ht="18" customHeight="1" x14ac:dyDescent="0.3">
      <c r="G33" s="25"/>
      <c r="H33" s="25"/>
    </row>
    <row r="34" spans="7:8" ht="18" customHeight="1" x14ac:dyDescent="0.3">
      <c r="G34" s="25"/>
      <c r="H34" s="25"/>
    </row>
    <row r="35" spans="7:8" ht="22.5" customHeight="1" x14ac:dyDescent="0.3">
      <c r="G35" s="25"/>
      <c r="H35" s="25"/>
    </row>
    <row r="36" spans="7:8" ht="21" customHeight="1" x14ac:dyDescent="0.3">
      <c r="G36" s="25"/>
      <c r="H36" s="25"/>
    </row>
    <row r="37" spans="7:8" ht="20.25" customHeight="1" x14ac:dyDescent="0.3">
      <c r="G37" s="25"/>
      <c r="H37" s="25"/>
    </row>
    <row r="38" spans="7:8" ht="19.5" customHeight="1" x14ac:dyDescent="0.3">
      <c r="G38" s="25"/>
      <c r="H38" s="25"/>
    </row>
    <row r="39" spans="7:8" ht="20.25" customHeight="1" x14ac:dyDescent="0.3">
      <c r="G39" s="25"/>
      <c r="H39" s="25"/>
    </row>
    <row r="40" spans="7:8" ht="21" customHeight="1" x14ac:dyDescent="0.3">
      <c r="G40" s="25"/>
      <c r="H40" s="25"/>
    </row>
    <row r="41" spans="7:8" ht="18" customHeight="1" x14ac:dyDescent="0.3">
      <c r="G41" s="25"/>
      <c r="H41" s="25"/>
    </row>
    <row r="42" spans="7:8" ht="19.5" customHeight="1" x14ac:dyDescent="0.3">
      <c r="G42" s="25"/>
      <c r="H42" s="25"/>
    </row>
    <row r="43" spans="7:8" ht="18" customHeight="1" x14ac:dyDescent="0.3">
      <c r="G43" s="25"/>
      <c r="H43" s="25"/>
    </row>
    <row r="44" spans="7:8" ht="27.75" customHeight="1" x14ac:dyDescent="0.3">
      <c r="G44" s="25"/>
      <c r="H44" s="25"/>
    </row>
    <row r="45" spans="7:8" ht="21.75" customHeight="1" x14ac:dyDescent="0.3">
      <c r="G45" s="25"/>
      <c r="H45" s="25"/>
    </row>
    <row r="46" spans="7:8" ht="24" customHeight="1" x14ac:dyDescent="0.3">
      <c r="G46" s="25"/>
      <c r="H46" s="25"/>
    </row>
    <row r="47" spans="7:8" ht="18" customHeight="1" x14ac:dyDescent="0.3">
      <c r="G47" s="25"/>
      <c r="H47" s="25"/>
    </row>
    <row r="48" spans="7:8" ht="21" customHeight="1" x14ac:dyDescent="0.3">
      <c r="G48" s="25"/>
      <c r="H48" s="25"/>
    </row>
    <row r="49" spans="7:8" ht="18.75" customHeight="1" x14ac:dyDescent="0.3">
      <c r="G49" s="25"/>
      <c r="H49" s="25"/>
    </row>
    <row r="50" spans="7:8" ht="24" customHeight="1" x14ac:dyDescent="0.3">
      <c r="G50" s="25"/>
      <c r="H50" s="25"/>
    </row>
    <row r="51" spans="7:8" ht="27" customHeight="1" x14ac:dyDescent="0.3">
      <c r="G51" s="25"/>
      <c r="H51" s="25"/>
    </row>
    <row r="52" spans="7:8" ht="25.5" customHeight="1" x14ac:dyDescent="0.3">
      <c r="G52" s="25"/>
      <c r="H52" s="25"/>
    </row>
    <row r="53" spans="7:8" ht="18" customHeight="1" x14ac:dyDescent="0.3">
      <c r="G53" s="25"/>
      <c r="H53" s="25"/>
    </row>
    <row r="54" spans="7:8" ht="18" customHeight="1" x14ac:dyDescent="0.3">
      <c r="G54" s="25"/>
      <c r="H54" s="25"/>
    </row>
    <row r="55" spans="7:8" ht="18.75" customHeight="1" x14ac:dyDescent="0.3">
      <c r="G55" s="25"/>
      <c r="H55" s="25"/>
    </row>
    <row r="56" spans="7:8" ht="15" customHeight="1" x14ac:dyDescent="0.3">
      <c r="G56" s="25"/>
      <c r="H56" s="25"/>
    </row>
    <row r="57" spans="7:8" ht="23.25" customHeight="1" x14ac:dyDescent="0.3">
      <c r="G57" s="25"/>
      <c r="H57" s="25"/>
    </row>
    <row r="58" spans="7:8" ht="21" customHeight="1" x14ac:dyDescent="0.3">
      <c r="G58" s="25"/>
      <c r="H58" s="25"/>
    </row>
    <row r="59" spans="7:8" ht="19.5" customHeight="1" x14ac:dyDescent="0.3">
      <c r="G59" s="25"/>
      <c r="H59" s="25"/>
    </row>
    <row r="60" spans="7:8" ht="17.25" customHeight="1" x14ac:dyDescent="0.3">
      <c r="G60" s="25"/>
      <c r="H60" s="25"/>
    </row>
  </sheetData>
  <dataConsolidate/>
  <mergeCells count="26">
    <mergeCell ref="A17:M17"/>
    <mergeCell ref="A6:M6"/>
    <mergeCell ref="A5:D5"/>
    <mergeCell ref="H8:H9"/>
    <mergeCell ref="G8:G9"/>
    <mergeCell ref="F8:F9"/>
    <mergeCell ref="E8:E9"/>
    <mergeCell ref="D8:D9"/>
    <mergeCell ref="M8:M9"/>
    <mergeCell ref="L8:L9"/>
    <mergeCell ref="D1:K2"/>
    <mergeCell ref="A1:C2"/>
    <mergeCell ref="I15:K15"/>
    <mergeCell ref="A4:D4"/>
    <mergeCell ref="E4:F4"/>
    <mergeCell ref="K8:K9"/>
    <mergeCell ref="J8:J9"/>
    <mergeCell ref="I8:I9"/>
    <mergeCell ref="E5:F5"/>
    <mergeCell ref="A8:C8"/>
    <mergeCell ref="I7:M7"/>
    <mergeCell ref="G4:I4"/>
    <mergeCell ref="J4:M4"/>
    <mergeCell ref="J5:M5"/>
    <mergeCell ref="G5:I5"/>
    <mergeCell ref="A7:H7"/>
  </mergeCells>
  <conditionalFormatting sqref="H12 F10:H10 G11:G12 F11:F14">
    <cfRule type="expression" priority="20">
      <formula>"si numero (1=0%); sino numero (2=50%); sino numero (3=100%)"</formula>
    </cfRule>
  </conditionalFormatting>
  <conditionalFormatting sqref="K10:K14">
    <cfRule type="colorScale" priority="19">
      <colorScale>
        <cfvo type="num" val="1"/>
        <cfvo type="num" val="2"/>
        <cfvo type="num" val="3"/>
        <color rgb="FFFF0000"/>
        <color rgb="FFFFFF00"/>
        <color rgb="FF00B050"/>
      </colorScale>
    </cfRule>
  </conditionalFormatting>
  <conditionalFormatting sqref="H11">
    <cfRule type="expression" priority="18">
      <formula>"si numero (1=0%); sino numero (2=50%); sino numero (3=100%)"</formula>
    </cfRule>
  </conditionalFormatting>
  <conditionalFormatting sqref="G13">
    <cfRule type="expression" priority="17">
      <formula>"si numero (1=0%); sino numero (2=50%); sino numero (3=100%)"</formula>
    </cfRule>
  </conditionalFormatting>
  <conditionalFormatting sqref="G14">
    <cfRule type="expression" priority="16">
      <formula>"si numero (1=0%); sino numero (2=50%); sino numero (3=100%)"</formula>
    </cfRule>
  </conditionalFormatting>
  <conditionalFormatting sqref="H13">
    <cfRule type="expression" priority="11">
      <formula>"si numero (1=0%); sino numero (2=50%); sino numero (3=100%)"</formula>
    </cfRule>
  </conditionalFormatting>
  <conditionalFormatting sqref="H14">
    <cfRule type="expression" priority="10">
      <formula>"si numero (1=0%); sino numero (2=50%); sino numero (3=100%)"</formula>
    </cfRule>
  </conditionalFormatting>
  <dataValidations count="1">
    <dataValidation type="list" allowBlank="1" showInputMessage="1" showErrorMessage="1" sqref="E5:F5">
      <formula1>$BA$7:$BA$14</formula1>
    </dataValidation>
  </dataValidations>
  <printOptions horizontalCentered="1"/>
  <pageMargins left="0.25196850393700793" right="0.25196850393700793" top="0.74803149606299213" bottom="0.74803149606299213" header="0.31496062992125984" footer="0.31496062992125984"/>
  <pageSetup paperSize="5" scale="76" orientation="landscape" r:id="rId1"/>
  <colBreaks count="2" manualBreakCount="2">
    <brk id="13" max="1048575" man="1"/>
    <brk id="3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 del Proceso</vt:lpstr>
      <vt:lpstr>Hoja 1</vt:lpstr>
      <vt:lpstr>'Hoja 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DiegoJoc Barrera</cp:lastModifiedBy>
  <cp:lastPrinted>2017-05-11T13:44:18Z</cp:lastPrinted>
  <dcterms:created xsi:type="dcterms:W3CDTF">2015-05-13T20:29:39Z</dcterms:created>
  <dcterms:modified xsi:type="dcterms:W3CDTF">2018-08-23T11:31:32Z</dcterms:modified>
</cp:coreProperties>
</file>