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iego's Files\JöSe\_FIAD\DOCUMENTACIÓN\Auditoria Interna\"/>
    </mc:Choice>
  </mc:AlternateContent>
  <bookViews>
    <workbookView xWindow="0" yWindow="0" windowWidth="19200" windowHeight="7700" firstSheet="1" activeTab="1"/>
  </bookViews>
  <sheets>
    <sheet name="Indicadores del Proceso" sheetId="1" r:id="rId1"/>
    <sheet name="Hoja 1" sheetId="2" r:id="rId2"/>
  </sheets>
  <definedNames>
    <definedName name="_xlnm.Print_Area" localSheetId="1">'Hoja 1'!$A$1:$M$17</definedName>
  </definedNames>
  <calcPr calcId="162913"/>
</workbook>
</file>

<file path=xl/calcChain.xml><?xml version="1.0" encoding="utf-8"?>
<calcChain xmlns="http://schemas.openxmlformats.org/spreadsheetml/2006/main">
  <c r="J11" i="2" l="1"/>
  <c r="J12" i="2"/>
  <c r="J13" i="2"/>
  <c r="J14" i="2"/>
  <c r="J10" i="2"/>
  <c r="L11" i="2" l="1"/>
  <c r="L12" i="2"/>
  <c r="L13" i="2"/>
  <c r="L14" i="2"/>
  <c r="L10" i="2"/>
  <c r="L15" i="2" l="1"/>
  <c r="X12" i="1" l="1"/>
  <c r="X13" i="1"/>
  <c r="X14" i="1"/>
  <c r="X15" i="1"/>
  <c r="X16" i="1"/>
  <c r="X17" i="1"/>
  <c r="X18" i="1"/>
  <c r="X19" i="1"/>
  <c r="X20" i="1"/>
  <c r="X21" i="1"/>
  <c r="W21" i="1"/>
  <c r="Y21" i="1" s="1"/>
  <c r="W20" i="1"/>
  <c r="Y20" i="1" s="1"/>
  <c r="W19" i="1"/>
  <c r="Y19" i="1" s="1"/>
  <c r="W18" i="1"/>
  <c r="Y18" i="1" s="1"/>
  <c r="W17" i="1"/>
  <c r="Y17" i="1" s="1"/>
  <c r="W16" i="1"/>
  <c r="Y16" i="1" s="1"/>
  <c r="W15" i="1"/>
  <c r="Y15" i="1" s="1"/>
  <c r="W14" i="1"/>
  <c r="Y14" i="1" s="1"/>
  <c r="W13" i="1"/>
  <c r="Y13" i="1" s="1"/>
  <c r="W12" i="1"/>
  <c r="Y12" i="1" s="1"/>
  <c r="X22" i="1" l="1"/>
</calcChain>
</file>

<file path=xl/comments1.xml><?xml version="1.0" encoding="utf-8"?>
<comments xmlns="http://schemas.openxmlformats.org/spreadsheetml/2006/main">
  <authors>
    <author>USUARIO</author>
  </authors>
  <commentList>
    <comment ref="U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 porcentaje a cada actividad</t>
        </r>
        <r>
          <rPr>
            <sz val="9"/>
            <color indexed="81"/>
            <rFont val="Tahoma"/>
            <family val="2"/>
          </rPr>
          <t xml:space="preserve">
</t>
        </r>
        <r>
          <rPr>
            <b/>
            <i/>
            <sz val="9"/>
            <color indexed="81"/>
            <rFont val="Tahoma"/>
            <family val="2"/>
          </rPr>
          <t>Ejemplo: Si en el formato solo hay 10 actividades se realiza la siguiente formula =(100/10) y luego se arrastra la formula hasta las 10 actividades, al final de la columna se tiene que sumar todo para que de el 100%</t>
        </r>
      </text>
    </comment>
    <comment ref="V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una calificación por actividad entre (1,2 y 3)</t>
        </r>
      </text>
    </comment>
    <comment ref="W10" authorId="0" shapeId="0">
      <text>
        <r>
          <rPr>
            <b/>
            <sz val="9"/>
            <color indexed="81"/>
            <rFont val="Tahoma"/>
            <family val="2"/>
          </rPr>
          <t>USUARIO:</t>
        </r>
        <r>
          <rPr>
            <sz val="9"/>
            <color indexed="81"/>
            <rFont val="Tahoma"/>
            <family val="2"/>
          </rPr>
          <t xml:space="preserve">
% de cumplimiento por Actividad
</t>
        </r>
      </text>
    </comment>
    <comment ref="X10" authorId="0" shapeId="0">
      <text>
        <r>
          <rPr>
            <b/>
            <sz val="9"/>
            <color indexed="81"/>
            <rFont val="Tahoma"/>
            <family val="2"/>
          </rPr>
          <t>USUARIO:</t>
        </r>
        <r>
          <rPr>
            <sz val="9"/>
            <color indexed="81"/>
            <rFont val="Tahoma"/>
            <family val="2"/>
          </rPr>
          <t xml:space="preserve">
% de Cumplimiento del Plan de Mejoramiento
</t>
        </r>
        <r>
          <rPr>
            <b/>
            <i/>
            <sz val="9"/>
            <color indexed="81"/>
            <rFont val="Tahoma"/>
            <family val="2"/>
          </rPr>
          <t>Al final de esta columna se tienen que sumar todos los valores</t>
        </r>
      </text>
    </comment>
    <comment ref="Y10" authorId="0" shapeId="0">
      <text>
        <r>
          <rPr>
            <b/>
            <sz val="9"/>
            <color indexed="81"/>
            <rFont val="Tahoma"/>
            <family val="2"/>
          </rPr>
          <t>USUARIO:</t>
        </r>
        <r>
          <rPr>
            <sz val="9"/>
            <color indexed="81"/>
            <rFont val="Tahoma"/>
            <family val="2"/>
          </rPr>
          <t xml:space="preserve">
Porcentaje Cumpliento por  hallazgo</t>
        </r>
      </text>
    </comment>
  </commentList>
</comments>
</file>

<file path=xl/comments2.xml><?xml version="1.0" encoding="utf-8"?>
<comments xmlns="http://schemas.openxmlformats.org/spreadsheetml/2006/main">
  <authors>
    <author>Usuario</author>
    <author>USUARIO</author>
  </authors>
  <commentList>
    <comment ref="E5" authorId="0" shapeId="0">
      <text>
        <r>
          <rPr>
            <b/>
            <sz val="9"/>
            <color indexed="81"/>
            <rFont val="Tahoma"/>
            <family val="2"/>
          </rPr>
          <t>Nota: Desplegar la lista y elegir el tipo de plan de mejoramiento que desea utilizar.</t>
        </r>
        <r>
          <rPr>
            <sz val="9"/>
            <color indexed="81"/>
            <rFont val="Tahoma"/>
            <family val="2"/>
          </rPr>
          <t xml:space="preserve">
</t>
        </r>
      </text>
    </comment>
    <comment ref="J8" authorId="1" shapeId="0">
      <text>
        <r>
          <rPr>
            <b/>
            <sz val="11"/>
            <color indexed="81"/>
            <rFont val="Tahoma"/>
            <family val="2"/>
          </rPr>
          <t xml:space="preserve">Nota: A cada acción se le asigna un porcentaje de acuerdo al número de acciones planteadas en el plan de mejoramiento.
</t>
        </r>
        <r>
          <rPr>
            <sz val="11"/>
            <color indexed="81"/>
            <rFont val="Tahoma"/>
            <family val="2"/>
          </rPr>
          <t>Ejemplo: Si el Plan de Mejoramiento tiene 10 acciones planteadas se asigna el porcentaje por acción de la siguiente manera  “=(100/10)”.</t>
        </r>
      </text>
    </comment>
    <comment ref="K8" authorId="1" shapeId="0">
      <text>
        <r>
          <rPr>
            <b/>
            <sz val="11"/>
            <color indexed="81"/>
            <rFont val="Tahoma"/>
            <family val="2"/>
          </rPr>
          <t xml:space="preserve">Nota: Se asigna una calificación de acuerdo al estado de la acción.
Ejemplo:
</t>
        </r>
        <r>
          <rPr>
            <sz val="11"/>
            <color indexed="81"/>
            <rFont val="Tahoma"/>
            <family val="2"/>
          </rPr>
          <t>Acción ejecutada: 3 – verde
Acción en ejecución: 2 – amarillo
Acción sin ejecutar: 1 - rojo</t>
        </r>
      </text>
    </comment>
    <comment ref="A9" authorId="0" shapeId="0">
      <text>
        <r>
          <rPr>
            <b/>
            <sz val="9"/>
            <color indexed="81"/>
            <rFont val="Tahoma"/>
            <family val="2"/>
          </rPr>
          <t xml:space="preserve">O = Observación
Nota: Diligenciar solo para Hallazgos de Auditorías   </t>
        </r>
      </text>
    </comment>
    <comment ref="B9" authorId="0" shapeId="0">
      <text>
        <r>
          <rPr>
            <b/>
            <sz val="9"/>
            <color indexed="81"/>
            <rFont val="Tahoma"/>
            <family val="2"/>
          </rPr>
          <t>NC=  No Conformidad 
Nota: Diligenciar solo para Hallazgos de Auditorías</t>
        </r>
      </text>
    </comment>
    <comment ref="C9" authorId="0" shapeId="0">
      <text>
        <r>
          <rPr>
            <b/>
            <sz val="9"/>
            <color indexed="81"/>
            <rFont val="Tahoma"/>
            <family val="2"/>
          </rPr>
          <t xml:space="preserve">
Nota: Diligenciar solo para Hallazgos de Auditorías
</t>
        </r>
      </text>
    </comment>
  </commentList>
</comments>
</file>

<file path=xl/sharedStrings.xml><?xml version="1.0" encoding="utf-8"?>
<sst xmlns="http://schemas.openxmlformats.org/spreadsheetml/2006/main" count="99" uniqueCount="92">
  <si>
    <t xml:space="preserve">Tipo de Acción </t>
  </si>
  <si>
    <t>Co</t>
  </si>
  <si>
    <t>Cr</t>
  </si>
  <si>
    <t>Pr</t>
  </si>
  <si>
    <t>Mj</t>
  </si>
  <si>
    <t>Acciones Planteadas</t>
  </si>
  <si>
    <t>No cumple</t>
  </si>
  <si>
    <t>En ejecución</t>
  </si>
  <si>
    <t>Ejecutado</t>
  </si>
  <si>
    <t>Número de acciones</t>
  </si>
  <si>
    <t xml:space="preserve">Corrección= Co </t>
  </si>
  <si>
    <t>Correctiva= Cr</t>
  </si>
  <si>
    <t>Preventiva= Pr</t>
  </si>
  <si>
    <t>Mejora= Mj</t>
  </si>
  <si>
    <t>Calificativo</t>
  </si>
  <si>
    <t>% de Cumplimiento del Plan de Mejoramiento</t>
  </si>
  <si>
    <t>Fecha de inicio DD/MM/AAAA</t>
  </si>
  <si>
    <t>Fecha de cierre DD/MM/AAAA</t>
  </si>
  <si>
    <t>Calificación</t>
  </si>
  <si>
    <t>% de cumplimiento por Actividad</t>
  </si>
  <si>
    <t>Porcentaje Cumpliento por  hallazgo</t>
  </si>
  <si>
    <t>Fecha:  XX/XX/XXXX</t>
  </si>
  <si>
    <t>Cumplimiento del Indicador</t>
  </si>
  <si>
    <t>Cumplimiento de la Meta</t>
  </si>
  <si>
    <t xml:space="preserve"> Hallazgo</t>
  </si>
  <si>
    <t>Analisis del Hallazgo</t>
  </si>
  <si>
    <t>Responsable</t>
  </si>
  <si>
    <t xml:space="preserve">Control y Seguimiento </t>
  </si>
  <si>
    <t xml:space="preserve">Indicadores por Actividad </t>
  </si>
  <si>
    <t xml:space="preserve">Meta por Actividad </t>
  </si>
  <si>
    <t xml:space="preserve">NOMBRE DEL PROCESO O PROGRAMA ACADÉMICO </t>
  </si>
  <si>
    <t>Código</t>
  </si>
  <si>
    <t>Página</t>
  </si>
  <si>
    <r>
      <t xml:space="preserve">Indicadores del Proceso </t>
    </r>
    <r>
      <rPr>
        <b/>
        <sz val="10"/>
        <color theme="1"/>
        <rFont val="Arial"/>
        <family val="2"/>
      </rPr>
      <t>(Cr)</t>
    </r>
  </si>
  <si>
    <t>1 de 1</t>
  </si>
  <si>
    <t>FAC-28 v.01</t>
  </si>
  <si>
    <t>Verificación a la Efectividad de las Acciones de los Planes de Mejoramiento</t>
  </si>
  <si>
    <t>Condición de Calidad (SOLO PROGRAMA ACADÉMICO)</t>
  </si>
  <si>
    <t xml:space="preserve">Estrategia </t>
  </si>
  <si>
    <t>% por Acción</t>
  </si>
  <si>
    <t>O</t>
  </si>
  <si>
    <t>NC</t>
  </si>
  <si>
    <t>DESCRIPCIÓN DEL HALLAZGO</t>
  </si>
  <si>
    <t>REQUISITO</t>
  </si>
  <si>
    <t>ANÁLISIS DEL HALLAZGO  
(Causas del hallazgo)</t>
  </si>
  <si>
    <t>ACCIONES PLANTEADAS</t>
  </si>
  <si>
    <t>FECHA DE INICIO</t>
  </si>
  <si>
    <t>FECHA DE CIERRE</t>
  </si>
  <si>
    <t>CONTROL Y SEGUIMIENTO</t>
  </si>
  <si>
    <t>RESPONSABLE</t>
  </si>
  <si>
    <t>% POR ACCIÓN</t>
  </si>
  <si>
    <t>NOTA: EJECUTADAS LAS ACCIONES PLANTEADAS Y UNA VEZ VERIFICADA SU EFECTIVIDAD DEBE DEJARSE LA EVIDENCIA EN ACTA DE REUNION, DE LO CONTRARIO DEBE REPLANTEARSE LA ACCIÓN.</t>
  </si>
  <si>
    <t xml:space="preserve">% DE CUMPLIMIENTO POR ACCIÓN </t>
  </si>
  <si>
    <t>% DE CUMPLIMIENTO DEL PLAN DE MEJORAMIENTO</t>
  </si>
  <si>
    <t>FCI-19 v.05</t>
  </si>
  <si>
    <t>AUDITORÍA EXTERNA</t>
  </si>
  <si>
    <t xml:space="preserve">AUDITORÍA INTERNA  </t>
  </si>
  <si>
    <t>PRODUCTO O SERVICIO  NO CONFORME</t>
  </si>
  <si>
    <t xml:space="preserve">EVALUACIÓN DE DESEMPEÑO
</t>
  </si>
  <si>
    <t xml:space="preserve">MEDICIÓN SATISFACCIÓN DEL CLIENTE </t>
  </si>
  <si>
    <t>QUEJAS, RECLAMOS, DENUNCIAS  O SUGERENCIAS</t>
  </si>
  <si>
    <t>NOMBRE DEL PROCESO:</t>
  </si>
  <si>
    <t>ESTADO DE LA ACCIÓN</t>
  </si>
  <si>
    <t>Plan de Acciones Correctivas</t>
  </si>
  <si>
    <t>CAMPOS SOLO PARA CASOS DE AUDITORIA INTERNA O EXTERNA</t>
  </si>
  <si>
    <t>FECHA DE ELABORACIÓN</t>
  </si>
  <si>
    <t>N° DE ACTA DE REUNIÓN</t>
  </si>
  <si>
    <t>OTRO</t>
  </si>
  <si>
    <t>X</t>
  </si>
  <si>
    <t xml:space="preserve">ESPACIO RESERVADO PARA DILIENCIAR POR LA ADMINISTRACIÓN DEL SIG O CONTROL INTERNO DE GESTIÓN </t>
  </si>
  <si>
    <t>PRODUCTO DE:</t>
  </si>
  <si>
    <t>Grupo de mejoramiento del proceso Decanatura - Facultad de ingeierías y Arquitectura</t>
  </si>
  <si>
    <t>Grupo de mejoramiento del proceso Decanatura - Facultad de ingeierías y Arquitectura, SIG.</t>
  </si>
  <si>
    <t>4.4.2 Mantener y conservar información documentada Ítem b) conservar la información documentada para tener la confianza de que los procesos se realizan según lo planificado.</t>
  </si>
  <si>
    <t>Una vez revisado el Centro Interactivo se evidencia que el PGA-06 v.01 Responsabilidad Académica y el PGA-08 v.01 Evaluación y Desarrollo Docente fueron
validados el 11 de octubre de 2010, sin tener modificaciones hasta la fecha</t>
  </si>
  <si>
    <t>Informar al  representante de la Facultad de Ingenierías y Arquitectura ante el equipo operativo MECI sobre mejora al aplicativo e impresióne formato</t>
  </si>
  <si>
    <t>Solicitar de parte del grupo de mejoramiento del proceso Decanatura - Facultad de ingeierías y Arquitectura socilalización de la información referente a mejoras a la generación del reporte por aplicativo</t>
  </si>
  <si>
    <t>7.4 Comunicación OBSERVACIÓN
(Gestión Académica
Administración del
SIG)</t>
  </si>
  <si>
    <t>Se evidencia el conocimiento de la Matriz de Flujos de Información de la GestiónAcadémica.
Al preguntar cómo se maneja la comunicación desde el programa el director manifiesta que en primera instancia las situaciones que se presentan se discuten en Comité Curricular, si no es posible resolver el tema se presenta ante el consejo de facultad y si es necesario se comunica al consejo académico como máxima autoridad de la gestión académica.
Desconocimiento de la actualización del procedimiento de docencia y los nuevos formatos allí establecidos.
Se evidencia que la comunicación con las facultades y programas no es oportuna, las socialización de las matrices de Roles y Responsabilidades, Necesidades y
Expectativas y la retroalimentación de la Política y Objetivos no fue efectiva.</t>
  </si>
  <si>
    <t>Grupo de mejoramiento del proceso Decanatura - Facultad de ingeierías y Arquitectura ,SIG.</t>
  </si>
  <si>
    <t>7.5.3.1 La información documentada sedebe controlar (para el proceso de Gestión Documental)</t>
  </si>
  <si>
    <t>7.5.3.2 Actividades, según corresponda, para el control de la información documentada (para el proceso de Gestión Documental)</t>
  </si>
  <si>
    <t>Existe desconocimiento sobre el manejo del archivo de gestión y la aplicación de las
Tablas de Retención Documental.
El director de programa informa que no ha sido capacitado en el tema.</t>
  </si>
  <si>
    <t>Solicitar de parte del grupo de mejoramiento del proceso Decanatura - Facultad de ingeierías y Arquitectura socilalización y capacitación oficina sobre el proceso de Gestión Documental</t>
  </si>
  <si>
    <t>Grupo de mejoramiento del proceso Decanatura - Facultad de ingeierías y Arquitectura, SIG. Gestión Documental</t>
  </si>
  <si>
    <t>Enla  aditoria  interna realizada al programa,  se explico los procedimientos en el aplicativo en lo referente a proyección de responsabilidad docente, y tambien el procedimiento de evaluación docente por los diferentes actores del proceso</t>
  </si>
  <si>
    <t>En la audioria interna realizada  al programa, se evidencio que habia un nuevo formato que no habia sido socializado como el FAC 23 por  SIG</t>
  </si>
  <si>
    <t xml:space="preserve"> Informar al  representante  MECI y Solicitar de parte del grupo de mejoramiento del proceso Decanatura - Facultad de ingeierías y Arquitectura socilalización del SIG de la información referente a mejoras y actualizaciones de formatos </t>
  </si>
  <si>
    <t>En el momento de la auditoria no se conocia claramente el procedimiento de tablas de retención Documental, sin embargo desde el programa se han solicitado a oficina respectiva</t>
  </si>
  <si>
    <t>Programa de Ingenieria Electrica - Facultad de Ingenierías y Arquitectura</t>
  </si>
  <si>
    <t>22 de agosto de 2018</t>
  </si>
  <si>
    <t>004 del 22 de agosto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</si>
</sst>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9"/>
      <color indexed="81"/>
      <name val="Tahoma"/>
      <family val="2"/>
    </font>
    <font>
      <b/>
      <sz val="9"/>
      <color indexed="81"/>
      <name val="Tahoma"/>
      <family val="2"/>
    </font>
    <font>
      <sz val="10"/>
      <color theme="1"/>
      <name val="Arial"/>
      <family val="2"/>
    </font>
    <font>
      <b/>
      <sz val="10"/>
      <color theme="1"/>
      <name val="Arial"/>
      <family val="2"/>
    </font>
    <font>
      <sz val="10"/>
      <name val="Arial"/>
      <family val="2"/>
    </font>
    <font>
      <b/>
      <i/>
      <sz val="9"/>
      <color indexed="81"/>
      <name val="Tahoma"/>
      <family val="2"/>
    </font>
    <font>
      <sz val="11"/>
      <color theme="1"/>
      <name val="Calibri"/>
      <family val="2"/>
      <scheme val="minor"/>
    </font>
    <font>
      <sz val="11"/>
      <color theme="1"/>
      <name val="Arial"/>
      <family val="2"/>
    </font>
    <font>
      <b/>
      <sz val="11"/>
      <color theme="1"/>
      <name val="Arial"/>
      <family val="2"/>
    </font>
    <font>
      <sz val="11"/>
      <name val="Arial"/>
      <family val="2"/>
    </font>
    <font>
      <b/>
      <sz val="11"/>
      <color indexed="81"/>
      <name val="Tahoma"/>
      <family val="2"/>
    </font>
    <font>
      <sz val="11"/>
      <color indexed="81"/>
      <name val="Tahoma"/>
      <family val="2"/>
    </font>
    <font>
      <b/>
      <sz val="10"/>
      <color theme="0" tint="-0.499984740745262"/>
      <name val="Arial"/>
      <family val="2"/>
    </font>
    <font>
      <b/>
      <sz val="10"/>
      <color theme="0"/>
      <name val="Arial"/>
      <family val="2"/>
    </font>
    <font>
      <sz val="10"/>
      <color rgb="FFFF0000"/>
      <name val="Arial"/>
      <family val="2"/>
    </font>
    <font>
      <b/>
      <sz val="10"/>
      <name val="Arial"/>
      <family val="2"/>
    </font>
  </fonts>
  <fills count="10">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AD323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s>
  <cellStyleXfs count="2">
    <xf numFmtId="0" fontId="0" fillId="0" borderId="0"/>
    <xf numFmtId="9" fontId="7" fillId="0" borderId="0" applyFont="0" applyFill="0" applyBorder="0" applyAlignment="0" applyProtection="0"/>
  </cellStyleXfs>
  <cellXfs count="160">
    <xf numFmtId="0" fontId="0" fillId="0" borderId="0" xfId="0"/>
    <xf numFmtId="0" fontId="3" fillId="3" borderId="1" xfId="0" applyFont="1" applyFill="1" applyBorder="1" applyAlignment="1"/>
    <xf numFmtId="0" fontId="3" fillId="0" borderId="1" xfId="0" applyFont="1" applyBorder="1" applyAlignment="1"/>
    <xf numFmtId="0" fontId="3" fillId="4" borderId="1" xfId="0" applyFont="1" applyFill="1" applyBorder="1"/>
    <xf numFmtId="0" fontId="3" fillId="5" borderId="1" xfId="0" applyFont="1" applyFill="1" applyBorder="1"/>
    <xf numFmtId="0" fontId="4" fillId="6" borderId="0" xfId="0" applyFont="1" applyFill="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xf numFmtId="0" fontId="3" fillId="0" borderId="12" xfId="0" applyFont="1" applyBorder="1" applyAlignment="1">
      <alignment horizontal="center" vertical="center"/>
    </xf>
    <xf numFmtId="0" fontId="3" fillId="0" borderId="0" xfId="0" applyFont="1"/>
    <xf numFmtId="0" fontId="3" fillId="0" borderId="0" xfId="0" applyFont="1" applyAlignment="1"/>
    <xf numFmtId="0" fontId="5"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4" fillId="6" borderId="1" xfId="0" applyFont="1" applyFill="1" applyBorder="1" applyAlignment="1">
      <alignment horizontal="center" vertical="center"/>
    </xf>
    <xf numFmtId="9" fontId="3" fillId="0" borderId="12" xfId="0" applyNumberFormat="1" applyFont="1" applyBorder="1" applyAlignment="1">
      <alignment horizontal="center" vertical="center"/>
    </xf>
    <xf numFmtId="0" fontId="3" fillId="2" borderId="12" xfId="0" applyFont="1" applyFill="1" applyBorder="1" applyAlignment="1">
      <alignment horizontal="center" vertical="center"/>
    </xf>
    <xf numFmtId="0" fontId="3" fillId="0" borderId="1" xfId="0" applyFont="1" applyBorder="1" applyAlignment="1">
      <alignment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14" fontId="3" fillId="0" borderId="1" xfId="0" applyNumberFormat="1" applyFont="1" applyBorder="1" applyAlignment="1">
      <alignment horizontal="center" vertical="center" textRotation="90"/>
    </xf>
    <xf numFmtId="0" fontId="9" fillId="2" borderId="0" xfId="0" applyFont="1" applyFill="1" applyBorder="1" applyAlignment="1">
      <alignment horizontal="center" vertical="center" wrapText="1"/>
    </xf>
    <xf numFmtId="0" fontId="9" fillId="2" borderId="9" xfId="0" applyFont="1" applyFill="1" applyBorder="1" applyAlignment="1">
      <alignment horizontal="left" vertical="center" wrapText="1"/>
    </xf>
    <xf numFmtId="0" fontId="10" fillId="2" borderId="9" xfId="0" applyFont="1" applyFill="1" applyBorder="1" applyAlignment="1">
      <alignment horizontal="center" vertical="center" wrapText="1"/>
    </xf>
    <xf numFmtId="0" fontId="8" fillId="0" borderId="0" xfId="0" applyFont="1"/>
    <xf numFmtId="0" fontId="8" fillId="0" borderId="0" xfId="0" applyFont="1" applyAlignment="1">
      <alignment horizontal="center"/>
    </xf>
    <xf numFmtId="0" fontId="8" fillId="0" borderId="0" xfId="0" applyFont="1" applyAlignment="1">
      <alignment textRotation="90"/>
    </xf>
    <xf numFmtId="0" fontId="8" fillId="0" borderId="0" xfId="0" applyFont="1" applyFill="1"/>
    <xf numFmtId="0" fontId="8" fillId="0" borderId="0" xfId="0" applyFont="1" applyFill="1" applyAlignment="1">
      <alignment textRotation="90"/>
    </xf>
    <xf numFmtId="0" fontId="9" fillId="0" borderId="0" xfId="0" applyFont="1" applyFill="1" applyBorder="1" applyAlignment="1">
      <alignment horizontal="justify" wrapText="1"/>
    </xf>
    <xf numFmtId="0" fontId="9" fillId="0" borderId="0" xfId="0" applyFont="1" applyFill="1" applyBorder="1" applyAlignment="1">
      <alignment horizontal="center" vertical="center"/>
    </xf>
    <xf numFmtId="10" fontId="3" fillId="0" borderId="1" xfId="1" applyNumberFormat="1" applyFont="1" applyBorder="1" applyAlignment="1">
      <alignment horizontal="center" vertical="center"/>
    </xf>
    <xf numFmtId="0" fontId="3" fillId="0" borderId="1" xfId="1" applyNumberFormat="1" applyFont="1" applyBorder="1" applyAlignment="1">
      <alignment horizontal="center" vertical="center" wrapText="1"/>
    </xf>
    <xf numFmtId="9" fontId="9" fillId="6" borderId="1" xfId="1" applyFont="1" applyFill="1" applyBorder="1" applyAlignment="1">
      <alignment horizontal="center" vertical="center"/>
    </xf>
    <xf numFmtId="0" fontId="8" fillId="0" borderId="0" xfId="0" applyFont="1" applyAlignment="1">
      <alignment horizontal="left" vertical="center"/>
    </xf>
    <xf numFmtId="0" fontId="3" fillId="0" borderId="1" xfId="0" applyFont="1" applyBorder="1" applyAlignment="1">
      <alignment horizontal="justify" vertical="center" wrapText="1"/>
    </xf>
    <xf numFmtId="0" fontId="8" fillId="2" borderId="0" xfId="0" applyFont="1" applyFill="1" applyBorder="1" applyAlignment="1">
      <alignment horizontal="center"/>
    </xf>
    <xf numFmtId="0" fontId="3" fillId="0" borderId="6" xfId="1" applyNumberFormat="1" applyFont="1" applyBorder="1" applyAlignment="1">
      <alignment horizontal="center" vertical="center" wrapText="1"/>
    </xf>
    <xf numFmtId="0" fontId="3" fillId="0" borderId="6" xfId="0" applyFont="1" applyBorder="1" applyAlignment="1">
      <alignment horizontal="center" vertical="center"/>
    </xf>
    <xf numFmtId="10" fontId="3" fillId="0" borderId="6" xfId="1" applyNumberFormat="1" applyFont="1" applyBorder="1" applyAlignment="1">
      <alignment horizontal="center" vertical="center"/>
    </xf>
    <xf numFmtId="0" fontId="14" fillId="9" borderId="40"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14" fillId="9" borderId="13" xfId="0" applyFont="1" applyFill="1" applyBorder="1" applyAlignment="1">
      <alignment vertical="center"/>
    </xf>
    <xf numFmtId="9" fontId="15" fillId="0" borderId="6" xfId="1" applyFont="1" applyBorder="1" applyAlignment="1">
      <alignment horizontal="justify" vertical="center" wrapText="1"/>
    </xf>
    <xf numFmtId="0" fontId="15" fillId="0" borderId="1"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6" xfId="0" applyFont="1" applyBorder="1" applyAlignment="1">
      <alignment horizontal="center" vertical="center" wrapText="1"/>
    </xf>
    <xf numFmtId="14" fontId="5" fillId="0" borderId="6" xfId="0" applyNumberFormat="1" applyFont="1" applyBorder="1" applyAlignment="1">
      <alignment horizontal="center" vertical="center" textRotation="90"/>
    </xf>
    <xf numFmtId="0" fontId="3" fillId="0" borderId="6" xfId="0" applyFont="1" applyBorder="1" applyAlignment="1">
      <alignment vertical="center" wrapText="1"/>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14" fontId="3" fillId="0" borderId="4" xfId="0" applyNumberFormat="1" applyFont="1" applyBorder="1" applyAlignment="1">
      <alignment horizontal="center" vertical="center"/>
    </xf>
    <xf numFmtId="14" fontId="3" fillId="0" borderId="5" xfId="0" applyNumberFormat="1" applyFont="1" applyBorder="1" applyAlignment="1">
      <alignment horizontal="center" vertical="center"/>
    </xf>
    <xf numFmtId="0" fontId="3" fillId="0" borderId="10" xfId="0" applyFont="1" applyBorder="1" applyAlignment="1">
      <alignment horizontal="center"/>
    </xf>
    <xf numFmtId="0" fontId="3" fillId="0" borderId="9" xfId="0" applyFont="1" applyBorder="1" applyAlignment="1">
      <alignment horizontal="center"/>
    </xf>
    <xf numFmtId="0" fontId="3" fillId="0" borderId="3" xfId="0" applyFont="1" applyBorder="1" applyAlignment="1">
      <alignment horizontal="center"/>
    </xf>
    <xf numFmtId="0" fontId="3" fillId="0" borderId="0" xfId="0" applyFont="1" applyBorder="1" applyAlignment="1">
      <alignment horizontal="center"/>
    </xf>
    <xf numFmtId="0" fontId="3" fillId="0" borderId="7"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vertical="top" wrapText="1"/>
    </xf>
    <xf numFmtId="0" fontId="3" fillId="0" borderId="14" xfId="0" applyFont="1" applyBorder="1" applyAlignment="1">
      <alignment horizontal="center" vertical="top" wrapText="1"/>
    </xf>
    <xf numFmtId="0" fontId="3" fillId="0" borderId="5" xfId="0" applyFont="1" applyBorder="1" applyAlignment="1">
      <alignment horizontal="center" vertical="top" wrapText="1"/>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4"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8" xfId="0" applyFont="1" applyFill="1" applyBorder="1" applyAlignment="1">
      <alignment horizontal="center" vertical="center"/>
    </xf>
    <xf numFmtId="0" fontId="4" fillId="6" borderId="12"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3" fillId="0" borderId="4" xfId="0" applyFont="1" applyBorder="1" applyAlignment="1">
      <alignment horizontal="center" wrapText="1"/>
    </xf>
    <xf numFmtId="0" fontId="3" fillId="0" borderId="14" xfId="0" applyFont="1" applyBorder="1" applyAlignment="1">
      <alignment horizontal="center" wrapText="1"/>
    </xf>
    <xf numFmtId="0" fontId="3" fillId="0" borderId="5" xfId="0" applyFont="1" applyBorder="1" applyAlignment="1">
      <alignment horizontal="center" wrapText="1"/>
    </xf>
    <xf numFmtId="0" fontId="4" fillId="6" borderId="1" xfId="0" applyFont="1" applyFill="1" applyBorder="1" applyAlignment="1">
      <alignment horizontal="center" vertical="center"/>
    </xf>
    <xf numFmtId="0" fontId="4" fillId="6" borderId="13"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6" xfId="0" applyFont="1" applyFill="1" applyBorder="1" applyAlignment="1">
      <alignment horizontal="center" vertical="center" wrapText="1"/>
    </xf>
    <xf numFmtId="0" fontId="4" fillId="6" borderId="4" xfId="0" applyFont="1" applyFill="1" applyBorder="1" applyAlignment="1">
      <alignment horizontal="center" vertical="center"/>
    </xf>
    <xf numFmtId="0" fontId="4" fillId="6" borderId="14" xfId="0" applyFont="1" applyFill="1" applyBorder="1" applyAlignment="1">
      <alignment horizontal="center" vertical="center"/>
    </xf>
    <xf numFmtId="0" fontId="4" fillId="6" borderId="5" xfId="0" applyFont="1" applyFill="1" applyBorder="1" applyAlignment="1">
      <alignment horizontal="center" vertical="center"/>
    </xf>
    <xf numFmtId="0" fontId="3" fillId="0" borderId="1" xfId="0" applyFont="1" applyBorder="1" applyAlignment="1">
      <alignment horizontal="center"/>
    </xf>
    <xf numFmtId="0" fontId="4" fillId="6" borderId="16" xfId="0" applyFont="1" applyFill="1" applyBorder="1" applyAlignment="1">
      <alignment horizontal="center" vertical="center"/>
    </xf>
    <xf numFmtId="0" fontId="4" fillId="6" borderId="2" xfId="0" applyFont="1" applyFill="1" applyBorder="1" applyAlignment="1">
      <alignment horizontal="center" vertical="center"/>
    </xf>
    <xf numFmtId="0" fontId="4" fillId="6" borderId="8" xfId="0" applyFont="1" applyFill="1" applyBorder="1" applyAlignment="1">
      <alignment horizontal="center" vertical="center"/>
    </xf>
    <xf numFmtId="0" fontId="4" fillId="0" borderId="4" xfId="0" applyFont="1" applyBorder="1" applyAlignment="1">
      <alignment horizontal="center"/>
    </xf>
    <xf numFmtId="0" fontId="4" fillId="0" borderId="5" xfId="0" applyFont="1" applyBorder="1" applyAlignment="1">
      <alignment horizontal="center"/>
    </xf>
    <xf numFmtId="0" fontId="3" fillId="0" borderId="11" xfId="0" applyFont="1" applyBorder="1" applyAlignment="1">
      <alignment horizontal="center"/>
    </xf>
    <xf numFmtId="0" fontId="3" fillId="0" borderId="15" xfId="0" applyFont="1" applyBorder="1" applyAlignment="1">
      <alignment horizontal="center"/>
    </xf>
    <xf numFmtId="0" fontId="3" fillId="0" borderId="8" xfId="0" applyFont="1" applyBorder="1" applyAlignment="1">
      <alignment horizontal="center"/>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1"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4" fillId="6" borderId="13" xfId="0" applyFont="1"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xf>
    <xf numFmtId="0" fontId="4" fillId="8" borderId="17" xfId="0" applyFont="1" applyFill="1" applyBorder="1" applyAlignment="1">
      <alignment horizontal="left" vertical="center"/>
    </xf>
    <xf numFmtId="0" fontId="4" fillId="8" borderId="18" xfId="0" applyFont="1" applyFill="1" applyBorder="1" applyAlignment="1">
      <alignment horizontal="left" vertical="center"/>
    </xf>
    <xf numFmtId="0" fontId="4" fillId="8" borderId="19" xfId="0" applyFont="1" applyFill="1" applyBorder="1" applyAlignment="1">
      <alignment horizontal="left" vertical="center"/>
    </xf>
    <xf numFmtId="0" fontId="14" fillId="9" borderId="27" xfId="0" applyFont="1" applyFill="1" applyBorder="1" applyAlignment="1">
      <alignment horizontal="center" vertical="center" textRotation="90" wrapText="1"/>
    </xf>
    <xf numFmtId="0" fontId="14" fillId="9" borderId="29" xfId="0" applyFont="1" applyFill="1" applyBorder="1" applyAlignment="1">
      <alignment horizontal="center" vertical="center" textRotation="90" wrapText="1"/>
    </xf>
    <xf numFmtId="0" fontId="14" fillId="9" borderId="27" xfId="0" applyFont="1" applyFill="1" applyBorder="1" applyAlignment="1">
      <alignment horizontal="center" vertical="center" wrapText="1"/>
    </xf>
    <xf numFmtId="0" fontId="14" fillId="9" borderId="29"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6" fillId="0" borderId="36" xfId="0" applyFont="1" applyFill="1" applyBorder="1" applyAlignment="1">
      <alignment horizontal="center" vertical="center" wrapText="1"/>
    </xf>
    <xf numFmtId="0" fontId="16" fillId="0" borderId="37" xfId="0" applyFont="1" applyFill="1" applyBorder="1" applyAlignment="1">
      <alignment horizontal="center" vertical="center" wrapText="1"/>
    </xf>
    <xf numFmtId="0" fontId="4" fillId="0" borderId="25" xfId="0" applyFont="1" applyFill="1" applyBorder="1" applyAlignment="1">
      <alignment horizontal="left" vertical="center"/>
    </xf>
    <xf numFmtId="0" fontId="4" fillId="8" borderId="17"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19"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4" fillId="8" borderId="20" xfId="0" applyFont="1" applyFill="1" applyBorder="1" applyAlignment="1">
      <alignment horizontal="left" vertical="center" wrapText="1"/>
    </xf>
    <xf numFmtId="0" fontId="4" fillId="8" borderId="21" xfId="0" applyFont="1" applyFill="1" applyBorder="1" applyAlignment="1">
      <alignment horizontal="left" vertical="center" wrapText="1"/>
    </xf>
    <xf numFmtId="0" fontId="4" fillId="8" borderId="31" xfId="0" applyFont="1" applyFill="1" applyBorder="1" applyAlignment="1">
      <alignment horizontal="left" vertical="center" wrapText="1"/>
    </xf>
    <xf numFmtId="0" fontId="16" fillId="0" borderId="38" xfId="0"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4" fillId="8" borderId="33" xfId="0" applyFont="1" applyFill="1" applyBorder="1" applyAlignment="1">
      <alignment horizontal="left" vertical="center" wrapText="1"/>
    </xf>
    <xf numFmtId="0" fontId="4" fillId="8" borderId="25" xfId="0" applyFont="1" applyFill="1" applyBorder="1" applyAlignment="1">
      <alignment horizontal="left" vertical="center" wrapText="1"/>
    </xf>
    <xf numFmtId="0" fontId="4" fillId="8" borderId="39" xfId="0" applyFont="1" applyFill="1" applyBorder="1" applyAlignment="1">
      <alignment horizontal="left" vertical="center" wrapText="1"/>
    </xf>
    <xf numFmtId="0" fontId="4" fillId="0" borderId="0" xfId="0" applyFont="1" applyFill="1" applyBorder="1" applyAlignment="1">
      <alignment horizontal="center" vertical="center"/>
    </xf>
    <xf numFmtId="0" fontId="14" fillId="9" borderId="28"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0" borderId="6" xfId="0" applyFont="1" applyBorder="1" applyAlignment="1">
      <alignment horizontal="center" vertical="center" wrapText="1"/>
    </xf>
    <xf numFmtId="0" fontId="9" fillId="0" borderId="0" xfId="0" applyFont="1" applyAlignment="1">
      <alignment horizontal="justify" vertical="center" wrapText="1"/>
    </xf>
    <xf numFmtId="0" fontId="9" fillId="6" borderId="1" xfId="0" applyFont="1" applyFill="1" applyBorder="1" applyAlignment="1">
      <alignment horizontal="justify"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16" fillId="0" borderId="34"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32" xfId="0" applyFont="1" applyFill="1" applyBorder="1" applyAlignment="1">
      <alignment horizontal="center" vertical="center" wrapText="1"/>
    </xf>
  </cellXfs>
  <cellStyles count="2">
    <cellStyle name="Normal" xfId="0" builtinId="0"/>
    <cellStyle name="Porcentaje" xfId="1" builtinId="5"/>
  </cellStyles>
  <dxfs count="4">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AD3232"/>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714375</xdr:colOff>
      <xdr:row>0</xdr:row>
      <xdr:rowOff>66675</xdr:rowOff>
    </xdr:from>
    <xdr:to>
      <xdr:col>1</xdr:col>
      <xdr:colOff>28575</xdr:colOff>
      <xdr:row>1</xdr:row>
      <xdr:rowOff>273504</xdr:rowOff>
    </xdr:to>
    <xdr:pic>
      <xdr:nvPicPr>
        <xdr:cNvPr id="3" name="Picture 8" descr="escud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66675"/>
          <a:ext cx="1152525" cy="730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480216</xdr:colOff>
      <xdr:row>0</xdr:row>
      <xdr:rowOff>71701</xdr:rowOff>
    </xdr:from>
    <xdr:to>
      <xdr:col>2</xdr:col>
      <xdr:colOff>345279</xdr:colOff>
      <xdr:row>1</xdr:row>
      <xdr:rowOff>321468</xdr:rowOff>
    </xdr:to>
    <xdr:pic>
      <xdr:nvPicPr>
        <xdr:cNvPr id="2" name="Picture 8" descr="escud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0216" y="71701"/>
          <a:ext cx="1008063" cy="7736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5"/>
  <sheetViews>
    <sheetView topLeftCell="R1" workbookViewId="0">
      <selection activeCell="U10" sqref="U10:U11"/>
    </sheetView>
  </sheetViews>
  <sheetFormatPr baseColWidth="10" defaultRowHeight="14.5" x14ac:dyDescent="0.35"/>
  <cols>
    <col min="1" max="1" width="31" customWidth="1"/>
    <col min="4" max="4" width="33.54296875" customWidth="1"/>
    <col min="5" max="5" width="23" customWidth="1"/>
    <col min="6" max="6" width="19.1796875" customWidth="1"/>
    <col min="17" max="17" width="10.453125" customWidth="1"/>
    <col min="18" max="18" width="7" customWidth="1"/>
    <col min="19" max="19" width="19.26953125" customWidth="1"/>
    <col min="20" max="20" width="18.7265625" customWidth="1"/>
    <col min="23" max="23" width="15.26953125" customWidth="1"/>
    <col min="24" max="24" width="14.54296875" customWidth="1"/>
    <col min="37" max="37" width="27.26953125" customWidth="1"/>
    <col min="38" max="38" width="12.7265625" customWidth="1"/>
  </cols>
  <sheetData>
    <row r="1" spans="1:38" ht="40.5" customHeight="1" x14ac:dyDescent="0.35">
      <c r="A1" s="89"/>
      <c r="B1" s="89"/>
      <c r="C1" s="104" t="s">
        <v>36</v>
      </c>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6"/>
      <c r="AJ1" s="68" t="s">
        <v>31</v>
      </c>
      <c r="AK1" s="69"/>
      <c r="AL1" s="12" t="s">
        <v>35</v>
      </c>
    </row>
    <row r="2" spans="1:38" ht="40.5" customHeight="1" x14ac:dyDescent="0.35">
      <c r="A2" s="89"/>
      <c r="B2" s="89"/>
      <c r="C2" s="107"/>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9"/>
      <c r="AJ2" s="68" t="s">
        <v>32</v>
      </c>
      <c r="AK2" s="69"/>
      <c r="AL2" s="12" t="s">
        <v>34</v>
      </c>
    </row>
    <row r="3" spans="1:38" x14ac:dyDescent="0.35">
      <c r="A3" s="90" t="s">
        <v>30</v>
      </c>
      <c r="B3" s="91"/>
      <c r="C3" s="91"/>
      <c r="D3" s="91"/>
      <c r="E3" s="91"/>
      <c r="F3" s="91"/>
      <c r="G3" s="92"/>
      <c r="H3" s="84"/>
      <c r="I3" s="84"/>
      <c r="J3" s="84"/>
      <c r="K3" s="84"/>
      <c r="L3" s="84"/>
      <c r="M3" s="84"/>
      <c r="N3" s="84"/>
      <c r="O3" s="70"/>
      <c r="P3" s="70"/>
      <c r="Q3" s="70"/>
      <c r="R3" s="70"/>
      <c r="S3" s="70"/>
      <c r="T3" s="70"/>
      <c r="U3" s="70"/>
      <c r="V3" s="70"/>
      <c r="W3" s="70"/>
      <c r="X3" s="70"/>
      <c r="Y3" s="70"/>
      <c r="Z3" s="70"/>
      <c r="AA3" s="70"/>
      <c r="AB3" s="70"/>
      <c r="AC3" s="70"/>
      <c r="AD3" s="70"/>
      <c r="AE3" s="70"/>
      <c r="AF3" s="70"/>
      <c r="AG3" s="70"/>
      <c r="AH3" s="70"/>
      <c r="AI3" s="70"/>
      <c r="AJ3" s="70"/>
      <c r="AK3" s="70"/>
      <c r="AL3" s="71"/>
    </row>
    <row r="4" spans="1:38" x14ac:dyDescent="0.35">
      <c r="A4" s="93" t="s">
        <v>14</v>
      </c>
      <c r="B4" s="94"/>
      <c r="C4" s="57"/>
      <c r="D4" s="95"/>
      <c r="E4" s="89" t="s">
        <v>10</v>
      </c>
      <c r="F4" s="89"/>
      <c r="G4" s="89"/>
      <c r="H4" s="57"/>
      <c r="I4" s="58"/>
      <c r="J4" s="58"/>
      <c r="K4" s="58"/>
      <c r="L4" s="58"/>
      <c r="M4" s="58"/>
      <c r="N4" s="58"/>
      <c r="O4" s="72"/>
      <c r="P4" s="72"/>
      <c r="Q4" s="72"/>
      <c r="R4" s="72"/>
      <c r="S4" s="72"/>
      <c r="T4" s="72"/>
      <c r="U4" s="72"/>
      <c r="V4" s="72"/>
      <c r="W4" s="72"/>
      <c r="X4" s="72"/>
      <c r="Y4" s="72"/>
      <c r="Z4" s="72"/>
      <c r="AA4" s="72"/>
      <c r="AB4" s="72"/>
      <c r="AC4" s="72"/>
      <c r="AD4" s="72"/>
      <c r="AE4" s="72"/>
      <c r="AF4" s="72"/>
      <c r="AG4" s="72"/>
      <c r="AH4" s="72"/>
      <c r="AI4" s="72"/>
      <c r="AJ4" s="72"/>
      <c r="AK4" s="72"/>
      <c r="AL4" s="73"/>
    </row>
    <row r="5" spans="1:38" x14ac:dyDescent="0.35">
      <c r="A5" s="1">
        <v>1</v>
      </c>
      <c r="B5" s="2" t="s">
        <v>6</v>
      </c>
      <c r="C5" s="59"/>
      <c r="D5" s="96"/>
      <c r="E5" s="89" t="s">
        <v>11</v>
      </c>
      <c r="F5" s="89"/>
      <c r="G5" s="89"/>
      <c r="H5" s="59"/>
      <c r="I5" s="60"/>
      <c r="J5" s="60"/>
      <c r="K5" s="60"/>
      <c r="L5" s="60"/>
      <c r="M5" s="60"/>
      <c r="N5" s="60"/>
      <c r="O5" s="72"/>
      <c r="P5" s="72"/>
      <c r="Q5" s="72"/>
      <c r="R5" s="72"/>
      <c r="S5" s="72"/>
      <c r="T5" s="72"/>
      <c r="U5" s="72"/>
      <c r="V5" s="72"/>
      <c r="W5" s="72"/>
      <c r="X5" s="72"/>
      <c r="Y5" s="72"/>
      <c r="Z5" s="72"/>
      <c r="AA5" s="72"/>
      <c r="AB5" s="72"/>
      <c r="AC5" s="72"/>
      <c r="AD5" s="72"/>
      <c r="AE5" s="72"/>
      <c r="AF5" s="72"/>
      <c r="AG5" s="72"/>
      <c r="AH5" s="72"/>
      <c r="AI5" s="72"/>
      <c r="AJ5" s="72"/>
      <c r="AK5" s="72"/>
      <c r="AL5" s="73"/>
    </row>
    <row r="6" spans="1:38" ht="15" customHeight="1" x14ac:dyDescent="0.35">
      <c r="A6" s="3">
        <v>2</v>
      </c>
      <c r="B6" s="2" t="s">
        <v>7</v>
      </c>
      <c r="C6" s="59"/>
      <c r="D6" s="96"/>
      <c r="E6" s="89" t="s">
        <v>12</v>
      </c>
      <c r="F6" s="89"/>
      <c r="G6" s="89"/>
      <c r="H6" s="59"/>
      <c r="I6" s="60"/>
      <c r="J6" s="60"/>
      <c r="K6" s="60"/>
      <c r="L6" s="60"/>
      <c r="M6" s="60"/>
      <c r="N6" s="60"/>
      <c r="O6" s="72"/>
      <c r="P6" s="72"/>
      <c r="Q6" s="72"/>
      <c r="R6" s="72"/>
      <c r="S6" s="72"/>
      <c r="T6" s="72"/>
      <c r="U6" s="72"/>
      <c r="V6" s="72"/>
      <c r="W6" s="72"/>
      <c r="X6" s="72"/>
      <c r="Y6" s="72"/>
      <c r="Z6" s="72"/>
      <c r="AA6" s="72"/>
      <c r="AB6" s="72"/>
      <c r="AC6" s="72"/>
      <c r="AD6" s="72"/>
      <c r="AE6" s="72"/>
      <c r="AF6" s="72"/>
      <c r="AG6" s="72"/>
      <c r="AH6" s="72"/>
      <c r="AI6" s="72"/>
      <c r="AJ6" s="72"/>
      <c r="AK6" s="72"/>
      <c r="AL6" s="73"/>
    </row>
    <row r="7" spans="1:38" x14ac:dyDescent="0.35">
      <c r="A7" s="4">
        <v>3</v>
      </c>
      <c r="B7" s="2" t="s">
        <v>8</v>
      </c>
      <c r="C7" s="61"/>
      <c r="D7" s="97"/>
      <c r="E7" s="89" t="s">
        <v>13</v>
      </c>
      <c r="F7" s="89"/>
      <c r="G7" s="89"/>
      <c r="H7" s="61"/>
      <c r="I7" s="62"/>
      <c r="J7" s="62"/>
      <c r="K7" s="62"/>
      <c r="L7" s="62"/>
      <c r="M7" s="62"/>
      <c r="N7" s="62"/>
      <c r="O7" s="72"/>
      <c r="P7" s="72"/>
      <c r="Q7" s="72"/>
      <c r="R7" s="72"/>
      <c r="S7" s="72"/>
      <c r="T7" s="72"/>
      <c r="U7" s="72"/>
      <c r="V7" s="72"/>
      <c r="W7" s="72"/>
      <c r="X7" s="72"/>
      <c r="Y7" s="72"/>
      <c r="Z7" s="72"/>
      <c r="AA7" s="72"/>
      <c r="AB7" s="72"/>
      <c r="AC7" s="72"/>
      <c r="AD7" s="72"/>
      <c r="AE7" s="72"/>
      <c r="AF7" s="72"/>
      <c r="AG7" s="72"/>
      <c r="AH7" s="72"/>
      <c r="AI7" s="72"/>
      <c r="AJ7" s="72"/>
      <c r="AK7" s="72"/>
      <c r="AL7" s="73"/>
    </row>
    <row r="8" spans="1:38" ht="15" customHeight="1" x14ac:dyDescent="0.35">
      <c r="A8" s="98" t="s">
        <v>33</v>
      </c>
      <c r="B8" s="99"/>
      <c r="C8" s="99"/>
      <c r="D8" s="99"/>
      <c r="E8" s="99"/>
      <c r="F8" s="99"/>
      <c r="G8" s="99"/>
      <c r="H8" s="99"/>
      <c r="I8" s="99"/>
      <c r="J8" s="99"/>
      <c r="K8" s="100"/>
      <c r="L8" s="66" t="s">
        <v>21</v>
      </c>
      <c r="M8" s="66"/>
      <c r="N8" s="66"/>
      <c r="O8" s="72"/>
      <c r="P8" s="72"/>
      <c r="Q8" s="72"/>
      <c r="R8" s="72"/>
      <c r="S8" s="72"/>
      <c r="T8" s="72"/>
      <c r="U8" s="72"/>
      <c r="V8" s="72"/>
      <c r="W8" s="72"/>
      <c r="X8" s="72"/>
      <c r="Y8" s="72"/>
      <c r="Z8" s="72"/>
      <c r="AA8" s="72"/>
      <c r="AB8" s="72"/>
      <c r="AC8" s="72"/>
      <c r="AD8" s="72"/>
      <c r="AE8" s="72"/>
      <c r="AF8" s="72"/>
      <c r="AG8" s="72"/>
      <c r="AH8" s="72"/>
      <c r="AI8" s="72"/>
      <c r="AJ8" s="72"/>
      <c r="AK8" s="72"/>
      <c r="AL8" s="73"/>
    </row>
    <row r="9" spans="1:38" x14ac:dyDescent="0.35">
      <c r="A9" s="101"/>
      <c r="B9" s="102"/>
      <c r="C9" s="102"/>
      <c r="D9" s="102"/>
      <c r="E9" s="102"/>
      <c r="F9" s="102"/>
      <c r="G9" s="102"/>
      <c r="H9" s="102"/>
      <c r="I9" s="102"/>
      <c r="J9" s="102"/>
      <c r="K9" s="103"/>
      <c r="L9" s="66"/>
      <c r="M9" s="66"/>
      <c r="N9" s="66"/>
      <c r="O9" s="74"/>
      <c r="P9" s="74"/>
      <c r="Q9" s="74"/>
      <c r="R9" s="74"/>
      <c r="S9" s="74"/>
      <c r="T9" s="74"/>
      <c r="U9" s="74"/>
      <c r="V9" s="74"/>
      <c r="W9" s="74"/>
      <c r="X9" s="74"/>
      <c r="Y9" s="74"/>
      <c r="Z9" s="74"/>
      <c r="AA9" s="74"/>
      <c r="AB9" s="74"/>
      <c r="AC9" s="74"/>
      <c r="AD9" s="74"/>
      <c r="AE9" s="74"/>
      <c r="AF9" s="74"/>
      <c r="AG9" s="74"/>
      <c r="AH9" s="74"/>
      <c r="AI9" s="74"/>
      <c r="AJ9" s="74"/>
      <c r="AK9" s="74"/>
      <c r="AL9" s="75"/>
    </row>
    <row r="10" spans="1:38" ht="33.75" customHeight="1" x14ac:dyDescent="0.35">
      <c r="A10" s="76" t="s">
        <v>37</v>
      </c>
      <c r="B10" s="82" t="s">
        <v>24</v>
      </c>
      <c r="C10" s="82"/>
      <c r="D10" s="82"/>
      <c r="E10" s="83" t="s">
        <v>25</v>
      </c>
      <c r="F10" s="76" t="s">
        <v>38</v>
      </c>
      <c r="G10" s="86" t="s">
        <v>0</v>
      </c>
      <c r="H10" s="87"/>
      <c r="I10" s="87"/>
      <c r="J10" s="88"/>
      <c r="K10" s="110" t="s">
        <v>9</v>
      </c>
      <c r="L10" s="82" t="s">
        <v>5</v>
      </c>
      <c r="M10" s="82"/>
      <c r="N10" s="82"/>
      <c r="O10" s="66" t="s">
        <v>16</v>
      </c>
      <c r="P10" s="66"/>
      <c r="Q10" s="66" t="s">
        <v>17</v>
      </c>
      <c r="R10" s="67"/>
      <c r="S10" s="66" t="s">
        <v>27</v>
      </c>
      <c r="T10" s="67"/>
      <c r="U10" s="76" t="s">
        <v>39</v>
      </c>
      <c r="V10" s="78" t="s">
        <v>18</v>
      </c>
      <c r="W10" s="66" t="s">
        <v>19</v>
      </c>
      <c r="X10" s="66" t="s">
        <v>15</v>
      </c>
      <c r="Y10" s="66" t="s">
        <v>20</v>
      </c>
      <c r="Z10" s="66" t="s">
        <v>28</v>
      </c>
      <c r="AA10" s="66"/>
      <c r="AB10" s="66"/>
      <c r="AC10" s="66"/>
      <c r="AD10" s="66" t="s">
        <v>22</v>
      </c>
      <c r="AE10" s="67"/>
      <c r="AF10" s="66" t="s">
        <v>29</v>
      </c>
      <c r="AG10" s="66"/>
      <c r="AH10" s="66"/>
      <c r="AI10" s="66"/>
      <c r="AJ10" s="66" t="s">
        <v>23</v>
      </c>
      <c r="AK10" s="66"/>
      <c r="AL10" s="66" t="s">
        <v>26</v>
      </c>
    </row>
    <row r="11" spans="1:38" ht="26.25" customHeight="1" x14ac:dyDescent="0.35">
      <c r="A11" s="85"/>
      <c r="B11" s="82"/>
      <c r="C11" s="82"/>
      <c r="D11" s="82"/>
      <c r="E11" s="84"/>
      <c r="F11" s="85"/>
      <c r="G11" s="16" t="s">
        <v>1</v>
      </c>
      <c r="H11" s="16" t="s">
        <v>2</v>
      </c>
      <c r="I11" s="5" t="s">
        <v>3</v>
      </c>
      <c r="J11" s="16" t="s">
        <v>4</v>
      </c>
      <c r="K11" s="85"/>
      <c r="L11" s="82"/>
      <c r="M11" s="82"/>
      <c r="N11" s="82"/>
      <c r="O11" s="66"/>
      <c r="P11" s="66"/>
      <c r="Q11" s="67"/>
      <c r="R11" s="67"/>
      <c r="S11" s="67"/>
      <c r="T11" s="67"/>
      <c r="U11" s="77"/>
      <c r="V11" s="78"/>
      <c r="W11" s="66"/>
      <c r="X11" s="66"/>
      <c r="Y11" s="66"/>
      <c r="Z11" s="66"/>
      <c r="AA11" s="66"/>
      <c r="AB11" s="66"/>
      <c r="AC11" s="66"/>
      <c r="AD11" s="67"/>
      <c r="AE11" s="67"/>
      <c r="AF11" s="66"/>
      <c r="AG11" s="66"/>
      <c r="AH11" s="66"/>
      <c r="AI11" s="66"/>
      <c r="AJ11" s="66"/>
      <c r="AK11" s="66"/>
      <c r="AL11" s="66"/>
    </row>
    <row r="12" spans="1:38" ht="18.75" customHeight="1" x14ac:dyDescent="0.35">
      <c r="A12" s="13"/>
      <c r="B12" s="52"/>
      <c r="C12" s="53"/>
      <c r="D12" s="54"/>
      <c r="E12" s="15"/>
      <c r="F12" s="15"/>
      <c r="G12" s="2"/>
      <c r="H12" s="6"/>
      <c r="I12" s="2"/>
      <c r="J12" s="2"/>
      <c r="K12" s="6"/>
      <c r="L12" s="63"/>
      <c r="M12" s="64"/>
      <c r="N12" s="65"/>
      <c r="O12" s="55"/>
      <c r="P12" s="56"/>
      <c r="Q12" s="55"/>
      <c r="R12" s="56"/>
      <c r="S12" s="52"/>
      <c r="T12" s="54"/>
      <c r="U12" s="14"/>
      <c r="V12" s="6"/>
      <c r="W12" s="6" t="str">
        <f>IF(V12=1,"0%",IF(V12=2,"50%",IF(V12=3,"100%","Null")))</f>
        <v>Null</v>
      </c>
      <c r="X12" s="7" t="b">
        <f>IF(V12=1,0,IF(V12=2,U12/2,IF(V12=3,U12)))</f>
        <v>0</v>
      </c>
      <c r="Y12" s="17" t="e">
        <f>(W12)/1</f>
        <v>#VALUE!</v>
      </c>
      <c r="Z12" s="52"/>
      <c r="AA12" s="53"/>
      <c r="AB12" s="53"/>
      <c r="AC12" s="54"/>
      <c r="AD12" s="52"/>
      <c r="AE12" s="54"/>
      <c r="AF12" s="52"/>
      <c r="AG12" s="53"/>
      <c r="AH12" s="53"/>
      <c r="AI12" s="54"/>
      <c r="AJ12" s="111"/>
      <c r="AK12" s="112"/>
      <c r="AL12" s="8"/>
    </row>
    <row r="13" spans="1:38" ht="17.25" customHeight="1" x14ac:dyDescent="0.35">
      <c r="A13" s="13"/>
      <c r="B13" s="52"/>
      <c r="C13" s="53"/>
      <c r="D13" s="54"/>
      <c r="E13" s="15"/>
      <c r="F13" s="15"/>
      <c r="G13" s="2"/>
      <c r="H13" s="6"/>
      <c r="I13" s="2"/>
      <c r="J13" s="2"/>
      <c r="K13" s="6"/>
      <c r="L13" s="52"/>
      <c r="M13" s="53"/>
      <c r="N13" s="54"/>
      <c r="O13" s="55"/>
      <c r="P13" s="56"/>
      <c r="Q13" s="55"/>
      <c r="R13" s="56"/>
      <c r="S13" s="52"/>
      <c r="T13" s="54"/>
      <c r="U13" s="14"/>
      <c r="V13" s="6"/>
      <c r="W13" s="6" t="str">
        <f t="shared" ref="W13:W16" si="0">IF(V13=1,"0%",IF(V13=2,"50%",IF(V13=3,"100%","Null")))</f>
        <v>Null</v>
      </c>
      <c r="X13" s="7" t="b">
        <f t="shared" ref="X13:X21" si="1">IF(V13=1,0,IF(V13=2,U13/2,IF(V13=3,U13)))</f>
        <v>0</v>
      </c>
      <c r="Y13" s="17" t="e">
        <f t="shared" ref="Y13:Y21" si="2">(W13)/1</f>
        <v>#VALUE!</v>
      </c>
      <c r="Z13" s="52"/>
      <c r="AA13" s="53"/>
      <c r="AB13" s="53"/>
      <c r="AC13" s="54"/>
      <c r="AD13" s="52"/>
      <c r="AE13" s="54"/>
      <c r="AF13" s="52"/>
      <c r="AG13" s="53"/>
      <c r="AH13" s="53"/>
      <c r="AI13" s="54"/>
      <c r="AJ13" s="111"/>
      <c r="AK13" s="112"/>
      <c r="AL13" s="8"/>
    </row>
    <row r="14" spans="1:38" ht="20.25" customHeight="1" x14ac:dyDescent="0.35">
      <c r="A14" s="13"/>
      <c r="B14" s="52"/>
      <c r="C14" s="53"/>
      <c r="D14" s="54"/>
      <c r="E14" s="15"/>
      <c r="F14" s="15"/>
      <c r="G14" s="2"/>
      <c r="H14" s="6"/>
      <c r="I14" s="2"/>
      <c r="J14" s="2"/>
      <c r="K14" s="6"/>
      <c r="L14" s="52"/>
      <c r="M14" s="53"/>
      <c r="N14" s="54"/>
      <c r="O14" s="55"/>
      <c r="P14" s="56"/>
      <c r="Q14" s="55"/>
      <c r="R14" s="56"/>
      <c r="S14" s="52"/>
      <c r="T14" s="54"/>
      <c r="U14" s="14"/>
      <c r="V14" s="6"/>
      <c r="W14" s="6" t="str">
        <f t="shared" si="0"/>
        <v>Null</v>
      </c>
      <c r="X14" s="7" t="b">
        <f t="shared" si="1"/>
        <v>0</v>
      </c>
      <c r="Y14" s="17" t="e">
        <f t="shared" si="2"/>
        <v>#VALUE!</v>
      </c>
      <c r="Z14" s="52"/>
      <c r="AA14" s="53"/>
      <c r="AB14" s="53"/>
      <c r="AC14" s="54"/>
      <c r="AD14" s="52"/>
      <c r="AE14" s="54"/>
      <c r="AF14" s="52"/>
      <c r="AG14" s="53"/>
      <c r="AH14" s="53"/>
      <c r="AI14" s="54"/>
      <c r="AJ14" s="111"/>
      <c r="AK14" s="112"/>
      <c r="AL14" s="8"/>
    </row>
    <row r="15" spans="1:38" ht="19.5" customHeight="1" x14ac:dyDescent="0.35">
      <c r="A15" s="13"/>
      <c r="B15" s="52"/>
      <c r="C15" s="53"/>
      <c r="D15" s="54"/>
      <c r="E15" s="15"/>
      <c r="F15" s="15"/>
      <c r="G15" s="2"/>
      <c r="H15" s="6"/>
      <c r="I15" s="2"/>
      <c r="J15" s="2"/>
      <c r="K15" s="6"/>
      <c r="L15" s="52"/>
      <c r="M15" s="53"/>
      <c r="N15" s="54"/>
      <c r="O15" s="55"/>
      <c r="P15" s="56"/>
      <c r="Q15" s="55"/>
      <c r="R15" s="56"/>
      <c r="S15" s="52"/>
      <c r="T15" s="54"/>
      <c r="U15" s="14"/>
      <c r="V15" s="6"/>
      <c r="W15" s="9" t="str">
        <f t="shared" si="0"/>
        <v>Null</v>
      </c>
      <c r="X15" s="7" t="b">
        <f t="shared" si="1"/>
        <v>0</v>
      </c>
      <c r="Y15" s="17" t="e">
        <f t="shared" si="2"/>
        <v>#VALUE!</v>
      </c>
      <c r="Z15" s="52"/>
      <c r="AA15" s="53"/>
      <c r="AB15" s="53"/>
      <c r="AC15" s="54"/>
      <c r="AD15" s="52"/>
      <c r="AE15" s="54"/>
      <c r="AF15" s="52"/>
      <c r="AG15" s="53"/>
      <c r="AH15" s="53"/>
      <c r="AI15" s="54"/>
      <c r="AJ15" s="111"/>
      <c r="AK15" s="112"/>
      <c r="AL15" s="8"/>
    </row>
    <row r="16" spans="1:38" ht="18" customHeight="1" x14ac:dyDescent="0.35">
      <c r="A16" s="13"/>
      <c r="B16" s="52"/>
      <c r="C16" s="53"/>
      <c r="D16" s="54"/>
      <c r="E16" s="15"/>
      <c r="F16" s="15"/>
      <c r="G16" s="2"/>
      <c r="H16" s="6"/>
      <c r="I16" s="2"/>
      <c r="J16" s="2"/>
      <c r="K16" s="6"/>
      <c r="L16" s="79"/>
      <c r="M16" s="80"/>
      <c r="N16" s="81"/>
      <c r="O16" s="55"/>
      <c r="P16" s="56"/>
      <c r="Q16" s="55"/>
      <c r="R16" s="56"/>
      <c r="S16" s="52"/>
      <c r="T16" s="54"/>
      <c r="U16" s="14"/>
      <c r="V16" s="6"/>
      <c r="W16" s="9" t="str">
        <f t="shared" si="0"/>
        <v>Null</v>
      </c>
      <c r="X16" s="7" t="b">
        <f t="shared" si="1"/>
        <v>0</v>
      </c>
      <c r="Y16" s="17" t="e">
        <f t="shared" si="2"/>
        <v>#VALUE!</v>
      </c>
      <c r="Z16" s="52"/>
      <c r="AA16" s="53"/>
      <c r="AB16" s="53"/>
      <c r="AC16" s="54"/>
      <c r="AD16" s="52"/>
      <c r="AE16" s="54"/>
      <c r="AF16" s="52"/>
      <c r="AG16" s="53"/>
      <c r="AH16" s="53"/>
      <c r="AI16" s="54"/>
      <c r="AJ16" s="111"/>
      <c r="AK16" s="112"/>
      <c r="AL16" s="8"/>
    </row>
    <row r="17" spans="1:38" ht="18.75" customHeight="1" x14ac:dyDescent="0.35">
      <c r="A17" s="13"/>
      <c r="B17" s="52"/>
      <c r="C17" s="53"/>
      <c r="D17" s="54"/>
      <c r="E17" s="13"/>
      <c r="F17" s="13"/>
      <c r="G17" s="2"/>
      <c r="H17" s="6"/>
      <c r="I17" s="2"/>
      <c r="J17" s="2"/>
      <c r="K17" s="6"/>
      <c r="L17" s="52"/>
      <c r="M17" s="53"/>
      <c r="N17" s="54"/>
      <c r="O17" s="55"/>
      <c r="P17" s="56"/>
      <c r="Q17" s="55"/>
      <c r="R17" s="56"/>
      <c r="S17" s="52"/>
      <c r="T17" s="54"/>
      <c r="U17" s="14"/>
      <c r="V17" s="6"/>
      <c r="W17" s="6" t="str">
        <f>IF(V17=1,"0%",IF(V17=2,"50%",IF(V17=3,"100%","Null")))</f>
        <v>Null</v>
      </c>
      <c r="X17" s="7" t="b">
        <f t="shared" si="1"/>
        <v>0</v>
      </c>
      <c r="Y17" s="17" t="e">
        <f t="shared" si="2"/>
        <v>#VALUE!</v>
      </c>
      <c r="Z17" s="52"/>
      <c r="AA17" s="53"/>
      <c r="AB17" s="53"/>
      <c r="AC17" s="54"/>
      <c r="AD17" s="52"/>
      <c r="AE17" s="54"/>
      <c r="AF17" s="52"/>
      <c r="AG17" s="53"/>
      <c r="AH17" s="53"/>
      <c r="AI17" s="54"/>
      <c r="AJ17" s="111"/>
      <c r="AK17" s="112"/>
      <c r="AL17" s="8"/>
    </row>
    <row r="18" spans="1:38" ht="16.5" customHeight="1" x14ac:dyDescent="0.35">
      <c r="A18" s="13"/>
      <c r="B18" s="52"/>
      <c r="C18" s="53"/>
      <c r="D18" s="54"/>
      <c r="E18" s="13"/>
      <c r="F18" s="13"/>
      <c r="G18" s="2"/>
      <c r="H18" s="6"/>
      <c r="I18" s="2"/>
      <c r="J18" s="2"/>
      <c r="K18" s="6"/>
      <c r="L18" s="52"/>
      <c r="M18" s="53"/>
      <c r="N18" s="54"/>
      <c r="O18" s="55"/>
      <c r="P18" s="56"/>
      <c r="Q18" s="55"/>
      <c r="R18" s="56"/>
      <c r="S18" s="52"/>
      <c r="T18" s="54"/>
      <c r="U18" s="14"/>
      <c r="V18" s="6"/>
      <c r="W18" s="6" t="str">
        <f t="shared" ref="W18:W21" si="3">IF(V18=1,"0%",IF(V18=2,"50%",IF(V18=3,"100%","Null")))</f>
        <v>Null</v>
      </c>
      <c r="X18" s="7" t="b">
        <f t="shared" si="1"/>
        <v>0</v>
      </c>
      <c r="Y18" s="17" t="e">
        <f t="shared" si="2"/>
        <v>#VALUE!</v>
      </c>
      <c r="Z18" s="52"/>
      <c r="AA18" s="53"/>
      <c r="AB18" s="53"/>
      <c r="AC18" s="54"/>
      <c r="AD18" s="52"/>
      <c r="AE18" s="54"/>
      <c r="AF18" s="52"/>
      <c r="AG18" s="53"/>
      <c r="AH18" s="53"/>
      <c r="AI18" s="54"/>
      <c r="AJ18" s="111"/>
      <c r="AK18" s="112"/>
      <c r="AL18" s="8"/>
    </row>
    <row r="19" spans="1:38" ht="20.25" customHeight="1" x14ac:dyDescent="0.35">
      <c r="A19" s="13"/>
      <c r="B19" s="52"/>
      <c r="C19" s="53"/>
      <c r="D19" s="54"/>
      <c r="E19" s="13"/>
      <c r="F19" s="13"/>
      <c r="G19" s="2"/>
      <c r="H19" s="6"/>
      <c r="I19" s="2"/>
      <c r="J19" s="2"/>
      <c r="K19" s="6"/>
      <c r="L19" s="52"/>
      <c r="M19" s="53"/>
      <c r="N19" s="54"/>
      <c r="O19" s="55"/>
      <c r="P19" s="56"/>
      <c r="Q19" s="55"/>
      <c r="R19" s="56"/>
      <c r="S19" s="52"/>
      <c r="T19" s="54"/>
      <c r="U19" s="14"/>
      <c r="V19" s="6"/>
      <c r="W19" s="6" t="str">
        <f t="shared" si="3"/>
        <v>Null</v>
      </c>
      <c r="X19" s="7" t="b">
        <f t="shared" si="1"/>
        <v>0</v>
      </c>
      <c r="Y19" s="17" t="e">
        <f t="shared" si="2"/>
        <v>#VALUE!</v>
      </c>
      <c r="Z19" s="52"/>
      <c r="AA19" s="53"/>
      <c r="AB19" s="53"/>
      <c r="AC19" s="54"/>
      <c r="AD19" s="52"/>
      <c r="AE19" s="54"/>
      <c r="AF19" s="52"/>
      <c r="AG19" s="53"/>
      <c r="AH19" s="53"/>
      <c r="AI19" s="54"/>
      <c r="AJ19" s="111"/>
      <c r="AK19" s="112"/>
      <c r="AL19" s="8"/>
    </row>
    <row r="20" spans="1:38" ht="19.5" customHeight="1" x14ac:dyDescent="0.35">
      <c r="A20" s="13"/>
      <c r="B20" s="52"/>
      <c r="C20" s="53"/>
      <c r="D20" s="54"/>
      <c r="E20" s="13"/>
      <c r="F20" s="13"/>
      <c r="G20" s="2"/>
      <c r="H20" s="2"/>
      <c r="I20" s="6"/>
      <c r="J20" s="2"/>
      <c r="K20" s="6"/>
      <c r="L20" s="52"/>
      <c r="M20" s="53"/>
      <c r="N20" s="54"/>
      <c r="O20" s="55"/>
      <c r="P20" s="56"/>
      <c r="Q20" s="55"/>
      <c r="R20" s="56"/>
      <c r="S20" s="52"/>
      <c r="T20" s="54"/>
      <c r="U20" s="14"/>
      <c r="V20" s="6"/>
      <c r="W20" s="6" t="str">
        <f t="shared" si="3"/>
        <v>Null</v>
      </c>
      <c r="X20" s="7" t="b">
        <f t="shared" si="1"/>
        <v>0</v>
      </c>
      <c r="Y20" s="17" t="e">
        <f t="shared" si="2"/>
        <v>#VALUE!</v>
      </c>
      <c r="Z20" s="52"/>
      <c r="AA20" s="53"/>
      <c r="AB20" s="53"/>
      <c r="AC20" s="54"/>
      <c r="AD20" s="52"/>
      <c r="AE20" s="54"/>
      <c r="AF20" s="52"/>
      <c r="AG20" s="53"/>
      <c r="AH20" s="53"/>
      <c r="AI20" s="54"/>
      <c r="AJ20" s="111"/>
      <c r="AK20" s="112"/>
      <c r="AL20" s="8"/>
    </row>
    <row r="21" spans="1:38" ht="19.5" customHeight="1" x14ac:dyDescent="0.35">
      <c r="A21" s="13"/>
      <c r="B21" s="52"/>
      <c r="C21" s="53"/>
      <c r="D21" s="54"/>
      <c r="E21" s="13"/>
      <c r="F21" s="13"/>
      <c r="G21" s="2"/>
      <c r="H21" s="6"/>
      <c r="I21" s="2"/>
      <c r="J21" s="2"/>
      <c r="K21" s="6"/>
      <c r="L21" s="52"/>
      <c r="M21" s="53"/>
      <c r="N21" s="54"/>
      <c r="O21" s="55"/>
      <c r="P21" s="56"/>
      <c r="Q21" s="55"/>
      <c r="R21" s="56"/>
      <c r="S21" s="52"/>
      <c r="T21" s="54"/>
      <c r="U21" s="14"/>
      <c r="V21" s="6"/>
      <c r="W21" s="6" t="str">
        <f t="shared" si="3"/>
        <v>Null</v>
      </c>
      <c r="X21" s="7" t="b">
        <f t="shared" si="1"/>
        <v>0</v>
      </c>
      <c r="Y21" s="17" t="e">
        <f t="shared" si="2"/>
        <v>#VALUE!</v>
      </c>
      <c r="Z21" s="52"/>
      <c r="AA21" s="53"/>
      <c r="AB21" s="53"/>
      <c r="AC21" s="54"/>
      <c r="AD21" s="52"/>
      <c r="AE21" s="54"/>
      <c r="AF21" s="52"/>
      <c r="AG21" s="53"/>
      <c r="AH21" s="53"/>
      <c r="AI21" s="54"/>
      <c r="AJ21" s="111"/>
      <c r="AK21" s="112"/>
      <c r="AL21" s="8"/>
    </row>
    <row r="22" spans="1:38" ht="20.25" customHeight="1" x14ac:dyDescent="0.35">
      <c r="A22" s="10"/>
      <c r="B22" s="10"/>
      <c r="C22" s="10"/>
      <c r="D22" s="10"/>
      <c r="E22" s="10"/>
      <c r="F22" s="10"/>
      <c r="G22" s="10"/>
      <c r="H22" s="10"/>
      <c r="I22" s="10"/>
      <c r="J22" s="10"/>
      <c r="K22" s="10"/>
      <c r="L22" s="10"/>
      <c r="M22" s="10"/>
      <c r="N22" s="10"/>
      <c r="O22" s="10"/>
      <c r="P22" s="10"/>
      <c r="Q22" s="10"/>
      <c r="R22" s="10"/>
      <c r="S22" s="10"/>
      <c r="T22" s="10"/>
      <c r="U22" s="10"/>
      <c r="V22" s="10"/>
      <c r="W22" s="10"/>
      <c r="X22" s="18">
        <f>SUM(X12:X21)</f>
        <v>0</v>
      </c>
      <c r="Y22" s="10"/>
      <c r="Z22" s="11"/>
      <c r="AA22" s="11"/>
      <c r="AB22" s="11"/>
      <c r="AC22" s="11"/>
      <c r="AD22" s="10"/>
      <c r="AE22" s="10"/>
      <c r="AF22" s="10"/>
      <c r="AG22" s="10"/>
      <c r="AH22" s="10"/>
      <c r="AI22" s="10"/>
      <c r="AJ22" s="10"/>
      <c r="AK22" s="10"/>
      <c r="AL22" s="10"/>
    </row>
    <row r="23" spans="1:38" ht="80.25" customHeight="1" x14ac:dyDescent="0.35"/>
    <row r="24" spans="1:38" ht="69.75" customHeight="1" x14ac:dyDescent="0.35"/>
    <row r="25" spans="1:38" ht="77.25" customHeight="1" x14ac:dyDescent="0.35"/>
    <row r="26" spans="1:38" ht="63.75" customHeight="1" x14ac:dyDescent="0.35"/>
    <row r="27" spans="1:38" ht="53.25" customHeight="1" x14ac:dyDescent="0.35"/>
    <row r="28" spans="1:38" ht="95.25" customHeight="1" x14ac:dyDescent="0.35"/>
    <row r="29" spans="1:38" ht="78.75" customHeight="1" x14ac:dyDescent="0.35"/>
    <row r="30" spans="1:38" ht="25.5" customHeight="1" x14ac:dyDescent="0.35"/>
    <row r="31" spans="1:38" ht="25.5" customHeight="1" x14ac:dyDescent="0.35"/>
    <row r="32" spans="1:38" ht="31.5" customHeight="1" x14ac:dyDescent="0.35"/>
    <row r="33" ht="21" customHeight="1" x14ac:dyDescent="0.35"/>
    <row r="34" ht="21" customHeight="1" x14ac:dyDescent="0.35"/>
    <row r="35" ht="20.25" customHeight="1" x14ac:dyDescent="0.35"/>
    <row r="36" ht="21.75" customHeight="1" x14ac:dyDescent="0.35"/>
    <row r="37" ht="17.25" customHeight="1" x14ac:dyDescent="0.35"/>
    <row r="38" ht="18" customHeight="1" x14ac:dyDescent="0.35"/>
    <row r="39" ht="18" customHeight="1" x14ac:dyDescent="0.35"/>
    <row r="40" ht="22.5" customHeight="1" x14ac:dyDescent="0.35"/>
    <row r="41" ht="21" customHeight="1" x14ac:dyDescent="0.35"/>
    <row r="42" ht="20.25" customHeight="1" x14ac:dyDescent="0.35"/>
    <row r="43" ht="19.5" customHeight="1" x14ac:dyDescent="0.35"/>
    <row r="44" ht="20.25" customHeight="1" x14ac:dyDescent="0.35"/>
    <row r="45" ht="21" customHeight="1" x14ac:dyDescent="0.35"/>
    <row r="46" ht="18" customHeight="1" x14ac:dyDescent="0.35"/>
    <row r="47" ht="19.5" customHeight="1" x14ac:dyDescent="0.35"/>
    <row r="48" ht="18" customHeight="1" x14ac:dyDescent="0.35"/>
    <row r="49" ht="27.75" customHeight="1" x14ac:dyDescent="0.35"/>
    <row r="50" ht="21.75" customHeight="1" x14ac:dyDescent="0.35"/>
    <row r="51" ht="24" customHeight="1" x14ac:dyDescent="0.35"/>
    <row r="52" ht="18" customHeight="1" x14ac:dyDescent="0.35"/>
    <row r="53" ht="21" customHeight="1" x14ac:dyDescent="0.35"/>
    <row r="54" ht="18.75" customHeight="1" x14ac:dyDescent="0.35"/>
    <row r="55" ht="24" customHeight="1" x14ac:dyDescent="0.35"/>
    <row r="56" ht="27" customHeight="1" x14ac:dyDescent="0.35"/>
    <row r="57" ht="25.5" customHeight="1" x14ac:dyDescent="0.35"/>
    <row r="58" ht="18" customHeight="1" x14ac:dyDescent="0.35"/>
    <row r="59" ht="18" customHeight="1" x14ac:dyDescent="0.35"/>
    <row r="60" ht="18.75" customHeight="1" x14ac:dyDescent="0.35"/>
    <row r="61" ht="15" customHeight="1" x14ac:dyDescent="0.35"/>
    <row r="62" ht="23.25" customHeight="1" x14ac:dyDescent="0.35"/>
    <row r="63" ht="21" customHeight="1" x14ac:dyDescent="0.35"/>
    <row r="64" ht="19.5" customHeight="1" x14ac:dyDescent="0.35"/>
    <row r="65" ht="17.25" customHeight="1" x14ac:dyDescent="0.35"/>
  </sheetData>
  <mergeCells count="126">
    <mergeCell ref="Z17:AC17"/>
    <mergeCell ref="AD17:AE17"/>
    <mergeCell ref="AF17:AI17"/>
    <mergeCell ref="AJ17:AK17"/>
    <mergeCell ref="Z18:AC18"/>
    <mergeCell ref="AD18:AE18"/>
    <mergeCell ref="AF18:AI18"/>
    <mergeCell ref="AJ18:AK18"/>
    <mergeCell ref="Z19:AC19"/>
    <mergeCell ref="AD19:AE19"/>
    <mergeCell ref="AF19:AI19"/>
    <mergeCell ref="AJ19:AK19"/>
    <mergeCell ref="AJ14:AK14"/>
    <mergeCell ref="Z15:AC15"/>
    <mergeCell ref="AD15:AE15"/>
    <mergeCell ref="AF15:AI15"/>
    <mergeCell ref="AJ15:AK15"/>
    <mergeCell ref="Z16:AC16"/>
    <mergeCell ref="AD16:AE16"/>
    <mergeCell ref="AF16:AI16"/>
    <mergeCell ref="AJ16:AK16"/>
    <mergeCell ref="AL10:AL11"/>
    <mergeCell ref="Z12:AC12"/>
    <mergeCell ref="AD12:AE12"/>
    <mergeCell ref="AF12:AI12"/>
    <mergeCell ref="AJ12:AK12"/>
    <mergeCell ref="Z13:AC13"/>
    <mergeCell ref="AD13:AE13"/>
    <mergeCell ref="AF13:AI13"/>
    <mergeCell ref="AJ13:AK13"/>
    <mergeCell ref="AJ20:AK20"/>
    <mergeCell ref="Z21:AC21"/>
    <mergeCell ref="AD21:AE21"/>
    <mergeCell ref="AF21:AI21"/>
    <mergeCell ref="AJ21:AK21"/>
    <mergeCell ref="O19:P19"/>
    <mergeCell ref="Q19:R19"/>
    <mergeCell ref="S19:T19"/>
    <mergeCell ref="Q18:R18"/>
    <mergeCell ref="S18:T18"/>
    <mergeCell ref="O18:P18"/>
    <mergeCell ref="O21:P21"/>
    <mergeCell ref="Q21:R21"/>
    <mergeCell ref="S21:T21"/>
    <mergeCell ref="Q20:R20"/>
    <mergeCell ref="S20:T20"/>
    <mergeCell ref="O20:P20"/>
    <mergeCell ref="Z20:AC20"/>
    <mergeCell ref="AD20:AE20"/>
    <mergeCell ref="AF20:AI20"/>
    <mergeCell ref="O17:P17"/>
    <mergeCell ref="Q17:R17"/>
    <mergeCell ref="S17:T17"/>
    <mergeCell ref="O16:P16"/>
    <mergeCell ref="Q15:R15"/>
    <mergeCell ref="S15:T15"/>
    <mergeCell ref="Q16:R16"/>
    <mergeCell ref="S16:T16"/>
    <mergeCell ref="O15:P15"/>
    <mergeCell ref="O14:P14"/>
    <mergeCell ref="A1:B2"/>
    <mergeCell ref="A3:G3"/>
    <mergeCell ref="H3:N3"/>
    <mergeCell ref="A4:B4"/>
    <mergeCell ref="C4:D7"/>
    <mergeCell ref="E4:G4"/>
    <mergeCell ref="E5:G5"/>
    <mergeCell ref="E6:G6"/>
    <mergeCell ref="E7:G7"/>
    <mergeCell ref="A8:K9"/>
    <mergeCell ref="L8:N9"/>
    <mergeCell ref="C1:AI2"/>
    <mergeCell ref="A10:A11"/>
    <mergeCell ref="K10:K11"/>
    <mergeCell ref="L10:N11"/>
    <mergeCell ref="Z14:AC14"/>
    <mergeCell ref="AD14:AE14"/>
    <mergeCell ref="AF14:AI14"/>
    <mergeCell ref="AJ1:AK1"/>
    <mergeCell ref="AJ2:AK2"/>
    <mergeCell ref="O3:AL9"/>
    <mergeCell ref="B17:D17"/>
    <mergeCell ref="L17:N17"/>
    <mergeCell ref="B18:D18"/>
    <mergeCell ref="L18:N18"/>
    <mergeCell ref="B19:D19"/>
    <mergeCell ref="L19:N19"/>
    <mergeCell ref="X10:X11"/>
    <mergeCell ref="U10:U11"/>
    <mergeCell ref="V10:V11"/>
    <mergeCell ref="W10:W11"/>
    <mergeCell ref="Y10:Y11"/>
    <mergeCell ref="Z10:AC11"/>
    <mergeCell ref="AD10:AE11"/>
    <mergeCell ref="AF10:AI11"/>
    <mergeCell ref="AJ10:AK11"/>
    <mergeCell ref="B16:D16"/>
    <mergeCell ref="L16:N16"/>
    <mergeCell ref="B10:D11"/>
    <mergeCell ref="E10:E11"/>
    <mergeCell ref="F10:F11"/>
    <mergeCell ref="G10:J10"/>
    <mergeCell ref="B20:D20"/>
    <mergeCell ref="L20:N20"/>
    <mergeCell ref="B21:D21"/>
    <mergeCell ref="L21:N21"/>
    <mergeCell ref="Q14:R14"/>
    <mergeCell ref="S14:T14"/>
    <mergeCell ref="H4:N7"/>
    <mergeCell ref="B12:D12"/>
    <mergeCell ref="L12:N12"/>
    <mergeCell ref="B13:D13"/>
    <mergeCell ref="L13:N13"/>
    <mergeCell ref="B14:D14"/>
    <mergeCell ref="L14:N14"/>
    <mergeCell ref="B15:D15"/>
    <mergeCell ref="L15:N15"/>
    <mergeCell ref="O13:P13"/>
    <mergeCell ref="Q13:R13"/>
    <mergeCell ref="S13:T13"/>
    <mergeCell ref="O12:P12"/>
    <mergeCell ref="Q12:R12"/>
    <mergeCell ref="S12:T12"/>
    <mergeCell ref="O10:P11"/>
    <mergeCell ref="Q10:R11"/>
    <mergeCell ref="S10:T11"/>
  </mergeCells>
  <conditionalFormatting sqref="Q12:Q13 O12:O15 Q15 B12:B21 G12:L21">
    <cfRule type="expression" priority="19">
      <formula>"si numero (1=0%); sino numero (2=50%); sino numero (3=100%)"</formula>
    </cfRule>
  </conditionalFormatting>
  <conditionalFormatting sqref="V12:W22">
    <cfRule type="colorScale" priority="18">
      <colorScale>
        <cfvo type="num" val="1"/>
        <cfvo type="num" val="2"/>
        <cfvo type="num" val="3"/>
        <color rgb="FFFF0000"/>
        <color rgb="FFFFFF00"/>
        <color rgb="FF00B050"/>
      </colorScale>
    </cfRule>
  </conditionalFormatting>
  <conditionalFormatting sqref="Q14">
    <cfRule type="expression" priority="17">
      <formula>"si numero (1=0%); sino numero (2=50%); sino numero (3=100%)"</formula>
    </cfRule>
  </conditionalFormatting>
  <conditionalFormatting sqref="O16">
    <cfRule type="expression" priority="16">
      <formula>"si numero (1=0%); sino numero (2=50%); sino numero (3=100%)"</formula>
    </cfRule>
  </conditionalFormatting>
  <conditionalFormatting sqref="O17">
    <cfRule type="expression" priority="15">
      <formula>"si numero (1=0%); sino numero (2=50%); sino numero (3=100%)"</formula>
    </cfRule>
  </conditionalFormatting>
  <conditionalFormatting sqref="O18">
    <cfRule type="expression" priority="14">
      <formula>"si numero (1=0%); sino numero (2=50%); sino numero (3=100%)"</formula>
    </cfRule>
  </conditionalFormatting>
  <conditionalFormatting sqref="O19">
    <cfRule type="expression" priority="13">
      <formula>"si numero (1=0%); sino numero (2=50%); sino numero (3=100%)"</formula>
    </cfRule>
  </conditionalFormatting>
  <conditionalFormatting sqref="O20">
    <cfRule type="expression" priority="12">
      <formula>"si numero (1=0%); sino numero (2=50%); sino numero (3=100%)"</formula>
    </cfRule>
  </conditionalFormatting>
  <conditionalFormatting sqref="O21">
    <cfRule type="expression" priority="11">
      <formula>"si numero (1=0%); sino numero (2=50%); sino numero (3=100%)"</formula>
    </cfRule>
  </conditionalFormatting>
  <conditionalFormatting sqref="Q16">
    <cfRule type="expression" priority="10">
      <formula>"si numero (1=0%); sino numero (2=50%); sino numero (3=100%)"</formula>
    </cfRule>
  </conditionalFormatting>
  <conditionalFormatting sqref="Q17">
    <cfRule type="expression" priority="9">
      <formula>"si numero (1=0%); sino numero (2=50%); sino numero (3=100%)"</formula>
    </cfRule>
  </conditionalFormatting>
  <conditionalFormatting sqref="Q18">
    <cfRule type="expression" priority="8">
      <formula>"si numero (1=0%); sino numero (2=50%); sino numero (3=100%)"</formula>
    </cfRule>
  </conditionalFormatting>
  <conditionalFormatting sqref="Q19">
    <cfRule type="expression" priority="7">
      <formula>"si numero (1=0%); sino numero (2=50%); sino numero (3=100%)"</formula>
    </cfRule>
  </conditionalFormatting>
  <conditionalFormatting sqref="Q20">
    <cfRule type="expression" priority="6">
      <formula>"si numero (1=0%); sino numero (2=50%); sino numero (3=100%)"</formula>
    </cfRule>
  </conditionalFormatting>
  <conditionalFormatting sqref="Q21">
    <cfRule type="expression" priority="5">
      <formula>"si numero (1=0%); sino numero (2=50%); sino numero (3=100%)"</formula>
    </cfRule>
  </conditionalFormatting>
  <conditionalFormatting sqref="AD12:AE21">
    <cfRule type="containsText" dxfId="3" priority="3" operator="containsText" text="SI">
      <formula>NOT(ISERROR(SEARCH("SI",AD12)))</formula>
    </cfRule>
    <cfRule type="containsText" dxfId="2" priority="4" operator="containsText" text="NO">
      <formula>NOT(ISERROR(SEARCH("NO",AD12)))</formula>
    </cfRule>
  </conditionalFormatting>
  <conditionalFormatting sqref="AJ12:AK21">
    <cfRule type="containsText" dxfId="1" priority="2" operator="containsText" text="NO">
      <formula>NOT(ISERROR(SEARCH("NO",AJ12)))</formula>
    </cfRule>
  </conditionalFormatting>
  <conditionalFormatting sqref="AJ12:AK21">
    <cfRule type="containsText" dxfId="0" priority="1" operator="containsText" text="SI">
      <formula>NOT(ISERROR(SEARCH("SI",AJ12)))</formula>
    </cfRule>
  </conditionalFormatting>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60"/>
  <sheetViews>
    <sheetView tabSelected="1" view="pageBreakPreview" zoomScale="40" zoomScaleNormal="90" zoomScaleSheetLayoutView="40" workbookViewId="0">
      <selection activeCell="J5" sqref="J5:M5"/>
    </sheetView>
  </sheetViews>
  <sheetFormatPr baseColWidth="10" defaultColWidth="11.453125" defaultRowHeight="14" x14ac:dyDescent="0.3"/>
  <cols>
    <col min="1" max="1" width="9.1796875" style="26" customWidth="1"/>
    <col min="2" max="2" width="8" style="26" customWidth="1"/>
    <col min="3" max="3" width="12.54296875" style="26" customWidth="1"/>
    <col min="4" max="6" width="28.7265625" style="26" customWidth="1"/>
    <col min="7" max="7" width="5.453125" style="28" customWidth="1"/>
    <col min="8" max="8" width="5.7265625" style="28" customWidth="1"/>
    <col min="9" max="9" width="28.7265625" style="26" customWidth="1"/>
    <col min="10" max="10" width="5.7265625" style="26" customWidth="1"/>
    <col min="11" max="11" width="5.54296875" style="26" customWidth="1"/>
    <col min="12" max="12" width="10.26953125" style="26" customWidth="1"/>
    <col min="13" max="13" width="19.7265625" style="26" customWidth="1"/>
    <col min="14" max="16384" width="11.453125" style="26"/>
  </cols>
  <sheetData>
    <row r="1" spans="1:55" ht="41.25" customHeight="1" x14ac:dyDescent="0.3">
      <c r="A1" s="119"/>
      <c r="B1" s="119"/>
      <c r="C1" s="119"/>
      <c r="D1" s="113" t="s">
        <v>63</v>
      </c>
      <c r="E1" s="114"/>
      <c r="F1" s="114"/>
      <c r="G1" s="114"/>
      <c r="H1" s="114"/>
      <c r="I1" s="114"/>
      <c r="J1" s="114"/>
      <c r="K1" s="115"/>
      <c r="L1" s="20" t="s">
        <v>31</v>
      </c>
      <c r="M1" s="21" t="s">
        <v>54</v>
      </c>
    </row>
    <row r="2" spans="1:55" ht="32.25" customHeight="1" x14ac:dyDescent="0.3">
      <c r="A2" s="119"/>
      <c r="B2" s="119"/>
      <c r="C2" s="119"/>
      <c r="D2" s="116"/>
      <c r="E2" s="117"/>
      <c r="F2" s="117"/>
      <c r="G2" s="117"/>
      <c r="H2" s="117"/>
      <c r="I2" s="117"/>
      <c r="J2" s="117"/>
      <c r="K2" s="118"/>
      <c r="L2" s="20" t="s">
        <v>32</v>
      </c>
      <c r="M2" s="21" t="s">
        <v>34</v>
      </c>
    </row>
    <row r="3" spans="1:55" ht="23.25" customHeight="1" thickBot="1" x14ac:dyDescent="0.35">
      <c r="A3" s="38"/>
      <c r="B3" s="38"/>
      <c r="C3" s="38"/>
      <c r="D3" s="23"/>
      <c r="E3" s="23"/>
      <c r="F3" s="23"/>
      <c r="G3" s="23"/>
      <c r="H3" s="23"/>
      <c r="I3" s="23"/>
      <c r="J3" s="23"/>
      <c r="K3" s="23"/>
      <c r="L3" s="24"/>
      <c r="M3" s="25"/>
    </row>
    <row r="4" spans="1:55" ht="44.5" customHeight="1" thickBot="1" x14ac:dyDescent="0.35">
      <c r="A4" s="120" t="s">
        <v>61</v>
      </c>
      <c r="B4" s="121"/>
      <c r="C4" s="121"/>
      <c r="D4" s="122"/>
      <c r="E4" s="130" t="s">
        <v>89</v>
      </c>
      <c r="F4" s="131"/>
      <c r="G4" s="139" t="s">
        <v>65</v>
      </c>
      <c r="H4" s="140"/>
      <c r="I4" s="141"/>
      <c r="J4" s="142" t="s">
        <v>90</v>
      </c>
      <c r="K4" s="143"/>
      <c r="L4" s="143"/>
      <c r="M4" s="144"/>
    </row>
    <row r="5" spans="1:55" ht="20.25" customHeight="1" thickBot="1" x14ac:dyDescent="0.35">
      <c r="A5" s="120" t="s">
        <v>70</v>
      </c>
      <c r="B5" s="121"/>
      <c r="C5" s="121"/>
      <c r="D5" s="122"/>
      <c r="E5" s="132" t="s">
        <v>56</v>
      </c>
      <c r="F5" s="132"/>
      <c r="G5" s="145" t="s">
        <v>66</v>
      </c>
      <c r="H5" s="146"/>
      <c r="I5" s="147"/>
      <c r="J5" s="157" t="s">
        <v>91</v>
      </c>
      <c r="K5" s="158"/>
      <c r="L5" s="158"/>
      <c r="M5" s="159"/>
    </row>
    <row r="6" spans="1:55" ht="12" customHeight="1" thickBot="1" x14ac:dyDescent="0.35">
      <c r="A6" s="148"/>
      <c r="B6" s="148"/>
      <c r="C6" s="148"/>
      <c r="D6" s="148"/>
      <c r="E6" s="148"/>
      <c r="F6" s="148"/>
      <c r="G6" s="148"/>
      <c r="H6" s="148"/>
      <c r="I6" s="148"/>
      <c r="J6" s="148"/>
      <c r="K6" s="148"/>
      <c r="L6" s="148"/>
      <c r="M6" s="148"/>
    </row>
    <row r="7" spans="1:55" ht="28.5" customHeight="1" thickBot="1" x14ac:dyDescent="0.35">
      <c r="A7" s="148"/>
      <c r="B7" s="148"/>
      <c r="C7" s="148"/>
      <c r="D7" s="148"/>
      <c r="E7" s="148"/>
      <c r="F7" s="148"/>
      <c r="G7" s="148"/>
      <c r="H7" s="148"/>
      <c r="I7" s="136" t="s">
        <v>69</v>
      </c>
      <c r="J7" s="137"/>
      <c r="K7" s="137"/>
      <c r="L7" s="137"/>
      <c r="M7" s="138"/>
    </row>
    <row r="8" spans="1:55" ht="51" customHeight="1" thickBot="1" x14ac:dyDescent="0.35">
      <c r="A8" s="133" t="s">
        <v>64</v>
      </c>
      <c r="B8" s="134"/>
      <c r="C8" s="135"/>
      <c r="D8" s="128" t="s">
        <v>42</v>
      </c>
      <c r="E8" s="125" t="s">
        <v>44</v>
      </c>
      <c r="F8" s="125" t="s">
        <v>45</v>
      </c>
      <c r="G8" s="123" t="s">
        <v>46</v>
      </c>
      <c r="H8" s="123" t="s">
        <v>47</v>
      </c>
      <c r="I8" s="125" t="s">
        <v>48</v>
      </c>
      <c r="J8" s="123" t="s">
        <v>50</v>
      </c>
      <c r="K8" s="123" t="s">
        <v>62</v>
      </c>
      <c r="L8" s="123" t="s">
        <v>52</v>
      </c>
      <c r="M8" s="149" t="s">
        <v>49</v>
      </c>
      <c r="BA8" s="26" t="s">
        <v>56</v>
      </c>
    </row>
    <row r="9" spans="1:55" ht="37.5" customHeight="1" thickBot="1" x14ac:dyDescent="0.35">
      <c r="A9" s="42" t="s">
        <v>40</v>
      </c>
      <c r="B9" s="43" t="s">
        <v>41</v>
      </c>
      <c r="C9" s="44" t="s">
        <v>43</v>
      </c>
      <c r="D9" s="129"/>
      <c r="E9" s="127"/>
      <c r="F9" s="126"/>
      <c r="G9" s="124"/>
      <c r="H9" s="124"/>
      <c r="I9" s="126"/>
      <c r="J9" s="124"/>
      <c r="K9" s="124"/>
      <c r="L9" s="124"/>
      <c r="M9" s="150"/>
      <c r="BA9" s="26" t="s">
        <v>55</v>
      </c>
    </row>
    <row r="10" spans="1:55" ht="99.75" customHeight="1" x14ac:dyDescent="0.3">
      <c r="A10" s="155" t="s">
        <v>68</v>
      </c>
      <c r="B10" s="155"/>
      <c r="C10" s="155" t="s">
        <v>73</v>
      </c>
      <c r="D10" s="155" t="s">
        <v>74</v>
      </c>
      <c r="E10" s="155" t="s">
        <v>85</v>
      </c>
      <c r="F10" s="47" t="s">
        <v>75</v>
      </c>
      <c r="G10" s="50">
        <v>43322</v>
      </c>
      <c r="H10" s="50">
        <v>43449</v>
      </c>
      <c r="I10" s="45"/>
      <c r="J10" s="39">
        <f>100/10</f>
        <v>10</v>
      </c>
      <c r="K10" s="40">
        <v>3</v>
      </c>
      <c r="L10" s="41">
        <f>IF(K10=1,0,IF(K10=2,J10/2,IF(K10=3,J10)))/100</f>
        <v>0.1</v>
      </c>
      <c r="M10" s="49" t="s">
        <v>71</v>
      </c>
      <c r="BA10" s="36" t="s">
        <v>57</v>
      </c>
    </row>
    <row r="11" spans="1:55" ht="114.65" customHeight="1" x14ac:dyDescent="0.3">
      <c r="A11" s="156"/>
      <c r="B11" s="156"/>
      <c r="C11" s="156"/>
      <c r="D11" s="156"/>
      <c r="E11" s="156"/>
      <c r="F11" s="48" t="s">
        <v>76</v>
      </c>
      <c r="G11" s="50">
        <v>43322</v>
      </c>
      <c r="H11" s="50">
        <v>43449</v>
      </c>
      <c r="I11" s="46"/>
      <c r="J11" s="34">
        <f t="shared" ref="J11:J14" si="0">100/10</f>
        <v>10</v>
      </c>
      <c r="K11" s="6">
        <v>1</v>
      </c>
      <c r="L11" s="33">
        <f t="shared" ref="L11:L14" si="1">IF(K11=1,0,IF(K11=2,J11/2,IF(K11=3,J11)))/100</f>
        <v>0</v>
      </c>
      <c r="M11" s="49" t="s">
        <v>72</v>
      </c>
      <c r="BA11" s="36" t="s">
        <v>58</v>
      </c>
    </row>
    <row r="12" spans="1:55" ht="327.75" customHeight="1" x14ac:dyDescent="0.3">
      <c r="A12" s="19" t="s">
        <v>68</v>
      </c>
      <c r="B12" s="19"/>
      <c r="C12" s="19" t="s">
        <v>77</v>
      </c>
      <c r="D12" s="19" t="s">
        <v>78</v>
      </c>
      <c r="E12" s="19" t="s">
        <v>86</v>
      </c>
      <c r="F12" s="37" t="s">
        <v>87</v>
      </c>
      <c r="G12" s="50">
        <v>43322</v>
      </c>
      <c r="H12" s="50">
        <v>43449</v>
      </c>
      <c r="I12" s="37"/>
      <c r="J12" s="34">
        <f t="shared" si="0"/>
        <v>10</v>
      </c>
      <c r="K12" s="6">
        <v>1</v>
      </c>
      <c r="L12" s="33">
        <f t="shared" si="1"/>
        <v>0</v>
      </c>
      <c r="M12" s="49" t="s">
        <v>79</v>
      </c>
      <c r="BA12" s="36" t="s">
        <v>60</v>
      </c>
      <c r="BB12" s="27"/>
      <c r="BC12" s="27"/>
    </row>
    <row r="13" spans="1:55" ht="150" customHeight="1" x14ac:dyDescent="0.3">
      <c r="A13" s="51"/>
      <c r="B13" s="51" t="s">
        <v>68</v>
      </c>
      <c r="C13" s="51" t="s">
        <v>80</v>
      </c>
      <c r="D13" s="151" t="s">
        <v>82</v>
      </c>
      <c r="E13" s="151" t="s">
        <v>88</v>
      </c>
      <c r="F13" s="151" t="s">
        <v>83</v>
      </c>
      <c r="G13" s="50">
        <v>43322</v>
      </c>
      <c r="H13" s="50">
        <v>43449</v>
      </c>
      <c r="I13" s="37"/>
      <c r="J13" s="34">
        <f t="shared" si="0"/>
        <v>10</v>
      </c>
      <c r="K13" s="6">
        <v>3</v>
      </c>
      <c r="L13" s="33">
        <f t="shared" si="1"/>
        <v>0.1</v>
      </c>
      <c r="M13" s="155" t="s">
        <v>84</v>
      </c>
      <c r="BA13" s="36" t="s">
        <v>59</v>
      </c>
      <c r="BB13" s="27"/>
      <c r="BC13" s="27"/>
    </row>
    <row r="14" spans="1:55" ht="174" customHeight="1" x14ac:dyDescent="0.3">
      <c r="A14" s="13"/>
      <c r="B14" s="13" t="s">
        <v>68</v>
      </c>
      <c r="C14" s="19" t="s">
        <v>81</v>
      </c>
      <c r="D14" s="152"/>
      <c r="E14" s="152"/>
      <c r="F14" s="152"/>
      <c r="G14" s="22"/>
      <c r="H14" s="22"/>
      <c r="I14" s="37"/>
      <c r="J14" s="34">
        <f t="shared" si="0"/>
        <v>10</v>
      </c>
      <c r="K14" s="6">
        <v>2</v>
      </c>
      <c r="L14" s="33">
        <f t="shared" si="1"/>
        <v>0.05</v>
      </c>
      <c r="M14" s="156"/>
      <c r="BA14" s="36" t="s">
        <v>67</v>
      </c>
    </row>
    <row r="15" spans="1:55" ht="33.75" customHeight="1" x14ac:dyDescent="0.3">
      <c r="I15" s="154" t="s">
        <v>53</v>
      </c>
      <c r="J15" s="154"/>
      <c r="K15" s="154"/>
      <c r="L15" s="35">
        <f>SUM(L10:L14)</f>
        <v>0.25</v>
      </c>
    </row>
    <row r="16" spans="1:55" ht="33" customHeight="1" x14ac:dyDescent="0.3">
      <c r="A16" s="29"/>
      <c r="B16" s="29"/>
      <c r="C16" s="29"/>
      <c r="D16" s="29"/>
      <c r="E16" s="29"/>
      <c r="F16" s="29"/>
      <c r="G16" s="30"/>
      <c r="H16" s="30"/>
      <c r="I16" s="31"/>
      <c r="J16" s="31"/>
      <c r="K16" s="31"/>
      <c r="L16" s="32"/>
      <c r="M16" s="29"/>
    </row>
    <row r="17" spans="1:13" ht="39.75" customHeight="1" x14ac:dyDescent="0.3">
      <c r="A17" s="153" t="s">
        <v>51</v>
      </c>
      <c r="B17" s="153"/>
      <c r="C17" s="153"/>
      <c r="D17" s="153"/>
      <c r="E17" s="153"/>
      <c r="F17" s="153"/>
      <c r="G17" s="153"/>
      <c r="H17" s="153"/>
      <c r="I17" s="153"/>
      <c r="J17" s="153"/>
      <c r="K17" s="153"/>
      <c r="L17" s="153"/>
      <c r="M17" s="153"/>
    </row>
    <row r="18" spans="1:13" ht="17.25" customHeight="1" x14ac:dyDescent="0.3"/>
    <row r="19" spans="1:13" ht="29.25" customHeight="1" x14ac:dyDescent="0.3"/>
    <row r="20" spans="1:13" ht="29.25" customHeight="1" x14ac:dyDescent="0.3"/>
    <row r="21" spans="1:13" ht="29.25" customHeight="1" x14ac:dyDescent="0.3"/>
    <row r="22" spans="1:13" ht="18.75" customHeight="1" x14ac:dyDescent="0.3"/>
    <row r="23" spans="1:13" ht="53.25" customHeight="1" x14ac:dyDescent="0.3"/>
    <row r="24" spans="1:13" ht="78.75" customHeight="1" x14ac:dyDescent="0.3"/>
    <row r="25" spans="1:13" ht="25.5" customHeight="1" x14ac:dyDescent="0.3"/>
    <row r="26" spans="1:13" ht="25.5" customHeight="1" x14ac:dyDescent="0.3"/>
    <row r="27" spans="1:13" ht="31.5" customHeight="1" x14ac:dyDescent="0.3"/>
    <row r="28" spans="1:13" ht="21" customHeight="1" x14ac:dyDescent="0.3"/>
    <row r="29" spans="1:13" ht="21" customHeight="1" x14ac:dyDescent="0.3"/>
    <row r="30" spans="1:13" ht="20.25" customHeight="1" x14ac:dyDescent="0.3">
      <c r="G30" s="26"/>
      <c r="H30" s="26"/>
    </row>
    <row r="31" spans="1:13" ht="21.75" customHeight="1" x14ac:dyDescent="0.3">
      <c r="G31" s="26"/>
      <c r="H31" s="26"/>
    </row>
    <row r="32" spans="1:13" ht="17.25" customHeight="1" x14ac:dyDescent="0.3">
      <c r="G32" s="26"/>
      <c r="H32" s="26"/>
    </row>
    <row r="33" spans="7:8" ht="18" customHeight="1" x14ac:dyDescent="0.3">
      <c r="G33" s="26"/>
      <c r="H33" s="26"/>
    </row>
    <row r="34" spans="7:8" ht="18" customHeight="1" x14ac:dyDescent="0.3">
      <c r="G34" s="26"/>
      <c r="H34" s="26"/>
    </row>
    <row r="35" spans="7:8" ht="22.5" customHeight="1" x14ac:dyDescent="0.3">
      <c r="G35" s="26"/>
      <c r="H35" s="26"/>
    </row>
    <row r="36" spans="7:8" ht="21" customHeight="1" x14ac:dyDescent="0.3">
      <c r="G36" s="26"/>
      <c r="H36" s="26"/>
    </row>
    <row r="37" spans="7:8" ht="20.25" customHeight="1" x14ac:dyDescent="0.3">
      <c r="G37" s="26"/>
      <c r="H37" s="26"/>
    </row>
    <row r="38" spans="7:8" ht="19.5" customHeight="1" x14ac:dyDescent="0.3">
      <c r="G38" s="26"/>
      <c r="H38" s="26"/>
    </row>
    <row r="39" spans="7:8" ht="20.25" customHeight="1" x14ac:dyDescent="0.3">
      <c r="G39" s="26"/>
      <c r="H39" s="26"/>
    </row>
    <row r="40" spans="7:8" ht="21" customHeight="1" x14ac:dyDescent="0.3">
      <c r="G40" s="26"/>
      <c r="H40" s="26"/>
    </row>
    <row r="41" spans="7:8" ht="18" customHeight="1" x14ac:dyDescent="0.3">
      <c r="G41" s="26"/>
      <c r="H41" s="26"/>
    </row>
    <row r="42" spans="7:8" ht="19.5" customHeight="1" x14ac:dyDescent="0.3">
      <c r="G42" s="26"/>
      <c r="H42" s="26"/>
    </row>
    <row r="43" spans="7:8" ht="18" customHeight="1" x14ac:dyDescent="0.3">
      <c r="G43" s="26"/>
      <c r="H43" s="26"/>
    </row>
    <row r="44" spans="7:8" ht="27.75" customHeight="1" x14ac:dyDescent="0.3">
      <c r="G44" s="26"/>
      <c r="H44" s="26"/>
    </row>
    <row r="45" spans="7:8" ht="21.75" customHeight="1" x14ac:dyDescent="0.3">
      <c r="G45" s="26"/>
      <c r="H45" s="26"/>
    </row>
    <row r="46" spans="7:8" ht="24" customHeight="1" x14ac:dyDescent="0.3">
      <c r="G46" s="26"/>
      <c r="H46" s="26"/>
    </row>
    <row r="47" spans="7:8" ht="18" customHeight="1" x14ac:dyDescent="0.3">
      <c r="G47" s="26"/>
      <c r="H47" s="26"/>
    </row>
    <row r="48" spans="7:8" ht="21" customHeight="1" x14ac:dyDescent="0.3">
      <c r="G48" s="26"/>
      <c r="H48" s="26"/>
    </row>
    <row r="49" spans="7:8" ht="18.75" customHeight="1" x14ac:dyDescent="0.3">
      <c r="G49" s="26"/>
      <c r="H49" s="26"/>
    </row>
    <row r="50" spans="7:8" ht="24" customHeight="1" x14ac:dyDescent="0.3">
      <c r="G50" s="26"/>
      <c r="H50" s="26"/>
    </row>
    <row r="51" spans="7:8" ht="27" customHeight="1" x14ac:dyDescent="0.3">
      <c r="G51" s="26"/>
      <c r="H51" s="26"/>
    </row>
    <row r="52" spans="7:8" ht="25.5" customHeight="1" x14ac:dyDescent="0.3">
      <c r="G52" s="26"/>
      <c r="H52" s="26"/>
    </row>
    <row r="53" spans="7:8" ht="18" customHeight="1" x14ac:dyDescent="0.3">
      <c r="G53" s="26"/>
      <c r="H53" s="26"/>
    </row>
    <row r="54" spans="7:8" ht="18" customHeight="1" x14ac:dyDescent="0.3">
      <c r="G54" s="26"/>
      <c r="H54" s="26"/>
    </row>
    <row r="55" spans="7:8" ht="18.75" customHeight="1" x14ac:dyDescent="0.3">
      <c r="G55" s="26"/>
      <c r="H55" s="26"/>
    </row>
    <row r="56" spans="7:8" ht="15" customHeight="1" x14ac:dyDescent="0.3">
      <c r="G56" s="26"/>
      <c r="H56" s="26"/>
    </row>
    <row r="57" spans="7:8" ht="23.25" customHeight="1" x14ac:dyDescent="0.3">
      <c r="G57" s="26"/>
      <c r="H57" s="26"/>
    </row>
    <row r="58" spans="7:8" ht="21" customHeight="1" x14ac:dyDescent="0.3">
      <c r="G58" s="26"/>
      <c r="H58" s="26"/>
    </row>
    <row r="59" spans="7:8" ht="19.5" customHeight="1" x14ac:dyDescent="0.3">
      <c r="G59" s="26"/>
      <c r="H59" s="26"/>
    </row>
    <row r="60" spans="7:8" ht="17.25" customHeight="1" x14ac:dyDescent="0.3">
      <c r="G60" s="26"/>
      <c r="H60" s="26"/>
    </row>
  </sheetData>
  <dataConsolidate/>
  <mergeCells count="35">
    <mergeCell ref="M8:M9"/>
    <mergeCell ref="L8:L9"/>
    <mergeCell ref="D13:D14"/>
    <mergeCell ref="A17:M17"/>
    <mergeCell ref="I15:K15"/>
    <mergeCell ref="A10:A11"/>
    <mergeCell ref="B10:B11"/>
    <mergeCell ref="C10:C11"/>
    <mergeCell ref="F13:F14"/>
    <mergeCell ref="E13:E14"/>
    <mergeCell ref="M13:M14"/>
    <mergeCell ref="E10:E11"/>
    <mergeCell ref="D10:D11"/>
    <mergeCell ref="G4:I4"/>
    <mergeCell ref="J4:M4"/>
    <mergeCell ref="J5:M5"/>
    <mergeCell ref="G5:I5"/>
    <mergeCell ref="A7:H7"/>
    <mergeCell ref="A6:M6"/>
    <mergeCell ref="D1:K2"/>
    <mergeCell ref="A1:C2"/>
    <mergeCell ref="A5:D5"/>
    <mergeCell ref="H8:H9"/>
    <mergeCell ref="G8:G9"/>
    <mergeCell ref="F8:F9"/>
    <mergeCell ref="E8:E9"/>
    <mergeCell ref="D8:D9"/>
    <mergeCell ref="A4:D4"/>
    <mergeCell ref="E4:F4"/>
    <mergeCell ref="K8:K9"/>
    <mergeCell ref="J8:J9"/>
    <mergeCell ref="I8:I9"/>
    <mergeCell ref="E5:F5"/>
    <mergeCell ref="A8:C8"/>
    <mergeCell ref="I7:M7"/>
  </mergeCells>
  <conditionalFormatting sqref="G10:H10 C10 C12 G12:G13 H13 F10:F13 C14">
    <cfRule type="expression" priority="25">
      <formula>"si numero (1=0%); sino numero (2=50%); sino numero (3=100%)"</formula>
    </cfRule>
  </conditionalFormatting>
  <conditionalFormatting sqref="K10:K14">
    <cfRule type="colorScale" priority="24">
      <colorScale>
        <cfvo type="num" val="1"/>
        <cfvo type="num" val="2"/>
        <cfvo type="num" val="3"/>
        <color rgb="FFFF0000"/>
        <color rgb="FFFFFF00"/>
        <color rgb="FF00B050"/>
      </colorScale>
    </cfRule>
  </conditionalFormatting>
  <conditionalFormatting sqref="G14">
    <cfRule type="expression" priority="20">
      <formula>"si numero (1=0%); sino numero (2=50%); sino numero (3=100%)"</formula>
    </cfRule>
  </conditionalFormatting>
  <conditionalFormatting sqref="H14">
    <cfRule type="expression" priority="14">
      <formula>"si numero (1=0%); sino numero (2=50%); sino numero (3=100%)"</formula>
    </cfRule>
  </conditionalFormatting>
  <conditionalFormatting sqref="G11:H11">
    <cfRule type="expression" priority="6">
      <formula>"si numero (1=0%); sino numero (2=50%); sino numero (3=100%)"</formula>
    </cfRule>
  </conditionalFormatting>
  <conditionalFormatting sqref="H12">
    <cfRule type="expression" priority="3">
      <formula>"si numero (1=0%); sino numero (2=50%); sino numero (3=100%)"</formula>
    </cfRule>
  </conditionalFormatting>
  <dataValidations count="1">
    <dataValidation type="list" allowBlank="1" showInputMessage="1" showErrorMessage="1" sqref="E5:F5">
      <formula1>$BA$7:$BA$14</formula1>
    </dataValidation>
  </dataValidations>
  <printOptions horizontalCentered="1"/>
  <pageMargins left="0.25196850393700793" right="0.25196850393700793" top="0.74803149606299213" bottom="0.74803149606299213" header="0.31496062992125984" footer="0.31496062992125984"/>
  <pageSetup paperSize="5" scale="76" orientation="landscape" r:id="rId1"/>
  <colBreaks count="2" manualBreakCount="2">
    <brk id="13" max="1048575" man="1"/>
    <brk id="3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Indicadores del Proceso</vt:lpstr>
      <vt:lpstr>Hoja 1</vt:lpstr>
      <vt:lpstr>'Hoja 1'!Área_de_impresión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DiegoJoc Barrera</cp:lastModifiedBy>
  <cp:lastPrinted>2017-05-11T13:44:18Z</cp:lastPrinted>
  <dcterms:created xsi:type="dcterms:W3CDTF">2015-05-13T20:29:39Z</dcterms:created>
  <dcterms:modified xsi:type="dcterms:W3CDTF">2018-08-23T11:31:02Z</dcterms:modified>
</cp:coreProperties>
</file>