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ocuments\2018-2\SIG\Auditoría Interna\"/>
    </mc:Choice>
  </mc:AlternateContent>
  <bookViews>
    <workbookView xWindow="0" yWindow="0" windowWidth="23040" windowHeight="8580" firstSheet="1" activeTab="1"/>
  </bookViews>
  <sheets>
    <sheet name="Indicadores del Proceso" sheetId="1" r:id="rId1"/>
    <sheet name="Hoja 1" sheetId="2" r:id="rId2"/>
  </sheets>
  <definedNames>
    <definedName name="_xlnm.Print_Area" localSheetId="1">'Hoja 1'!$A$1:$M$19</definedName>
  </definedNames>
  <calcPr calcId="162913"/>
</workbook>
</file>

<file path=xl/calcChain.xml><?xml version="1.0" encoding="utf-8"?>
<calcChain xmlns="http://schemas.openxmlformats.org/spreadsheetml/2006/main">
  <c r="L11" i="2" l="1"/>
  <c r="L12" i="2"/>
  <c r="L13" i="2"/>
  <c r="L10" i="2"/>
  <c r="J11" i="2"/>
  <c r="J12" i="2"/>
  <c r="J13" i="2"/>
  <c r="J10" i="2"/>
  <c r="X12" i="1"/>
  <c r="X13" i="1"/>
  <c r="X14" i="1"/>
  <c r="X15" i="1"/>
  <c r="X22" i="1" s="1"/>
  <c r="X16" i="1"/>
  <c r="X17" i="1"/>
  <c r="X18" i="1"/>
  <c r="X19" i="1"/>
  <c r="X20" i="1"/>
  <c r="X21" i="1"/>
  <c r="W21" i="1"/>
  <c r="Y21" i="1"/>
  <c r="W20" i="1"/>
  <c r="Y20" i="1" s="1"/>
  <c r="W19" i="1"/>
  <c r="Y19" i="1"/>
  <c r="W18" i="1"/>
  <c r="Y18" i="1" s="1"/>
  <c r="W17" i="1"/>
  <c r="Y17" i="1"/>
  <c r="W16" i="1"/>
  <c r="Y16" i="1" s="1"/>
  <c r="W15" i="1"/>
  <c r="Y15" i="1"/>
  <c r="W14" i="1"/>
  <c r="Y14" i="1" s="1"/>
  <c r="W13" i="1"/>
  <c r="Y13" i="1"/>
  <c r="W12" i="1"/>
  <c r="Y12" i="1" s="1"/>
  <c r="L17" i="2" l="1"/>
</calcChain>
</file>

<file path=xl/comments1.xml><?xml version="1.0" encoding="utf-8"?>
<comments xmlns="http://schemas.openxmlformats.org/spreadsheetml/2006/main">
  <authors>
    <author>USUARIO</author>
  </authors>
  <commentList>
    <comment ref="U10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En esta parte del formato, se le da un porcentaje a cada actividad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i/>
            <sz val="9"/>
            <color indexed="81"/>
            <rFont val="Tahoma"/>
            <family val="2"/>
          </rPr>
          <t>Ejemplo: Si en el formato solo hay 10 actividades se realiza la siguiente formula =(100/10) y luego se arrastra la formula hasta las 10 actividades, al final de la columna se tiene que sumar todo para que de el 100%</t>
        </r>
      </text>
    </comment>
    <comment ref="V10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En esta parte del formato, se le da una calificación por actividad entre (1,2 y 3)</t>
        </r>
      </text>
    </comment>
    <comment ref="W10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% de cumplimiento por Actividad
</t>
        </r>
      </text>
    </comment>
    <comment ref="X10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% de Cumplimiento del Plan de Mejoramiento
</t>
        </r>
        <r>
          <rPr>
            <b/>
            <i/>
            <sz val="9"/>
            <color indexed="81"/>
            <rFont val="Tahoma"/>
            <family val="2"/>
          </rPr>
          <t>Al final de esta columna se tienen que sumar todos los valores</t>
        </r>
      </text>
    </comment>
    <comment ref="Y10" authorId="0" shapeId="0">
      <text>
        <r>
          <rPr>
            <b/>
            <sz val="9"/>
            <color indexed="81"/>
            <rFont val="Tahoma"/>
            <family val="2"/>
          </rPr>
          <t>USUARIO:</t>
        </r>
        <r>
          <rPr>
            <sz val="9"/>
            <color indexed="81"/>
            <rFont val="Tahoma"/>
            <family val="2"/>
          </rPr>
          <t xml:space="preserve">
Porcentaje Cumpliento por  hallazgo</t>
        </r>
      </text>
    </comment>
  </commentList>
</comments>
</file>

<file path=xl/comments2.xml><?xml version="1.0" encoding="utf-8"?>
<comments xmlns="http://schemas.openxmlformats.org/spreadsheetml/2006/main">
  <authors>
    <author>Usuario</author>
    <author>USUARIO</author>
  </authors>
  <commentList>
    <comment ref="E5" authorId="0" shapeId="0">
      <text>
        <r>
          <rPr>
            <b/>
            <sz val="9"/>
            <color indexed="81"/>
            <rFont val="Tahoma"/>
            <family val="2"/>
          </rPr>
          <t>Nota: Desplegar la lista y elegir el tipo de plan de mejoramiento que desea utilizar.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J8" authorId="1" shapeId="0">
      <text>
        <r>
          <rPr>
            <b/>
            <sz val="11"/>
            <color indexed="81"/>
            <rFont val="Tahoma"/>
            <family val="2"/>
          </rPr>
          <t xml:space="preserve">Nota: A cada acción se le asigna un porcentaje de acuerdo al número de acciones planteadas en el plan de mejoramiento.
</t>
        </r>
        <r>
          <rPr>
            <sz val="11"/>
            <color indexed="81"/>
            <rFont val="Tahoma"/>
            <family val="2"/>
          </rPr>
          <t>Ejemplo: Si el Plan de Mejoramiento tiene 10 acciones planteadas se asigna el porcentaje por acción de la siguiente manera  “=(100/10)”.</t>
        </r>
      </text>
    </comment>
    <comment ref="K8" authorId="1" shapeId="0">
      <text>
        <r>
          <rPr>
            <b/>
            <sz val="11"/>
            <color indexed="81"/>
            <rFont val="Tahoma"/>
            <family val="2"/>
          </rPr>
          <t xml:space="preserve">Nota: Se asigna una calificación de acuerdo al estado de la acción.
Ejemplo:
</t>
        </r>
        <r>
          <rPr>
            <sz val="11"/>
            <color indexed="81"/>
            <rFont val="Tahoma"/>
            <family val="2"/>
          </rPr>
          <t>Acción ejecutada: 3 – verde
Acción en ejecución: 2 – amarillo
Acción sin ejecutar: 1 - rojo</t>
        </r>
      </text>
    </comment>
    <comment ref="A9" authorId="0" shapeId="0">
      <text>
        <r>
          <rPr>
            <b/>
            <sz val="9"/>
            <color indexed="81"/>
            <rFont val="Tahoma"/>
            <family val="2"/>
          </rPr>
          <t xml:space="preserve">O = Observación
Nota: Diligenciar solo para Hallazgos de Auditorías   </t>
        </r>
      </text>
    </comment>
    <comment ref="B9" authorId="0" shapeId="0">
      <text>
        <r>
          <rPr>
            <b/>
            <sz val="9"/>
            <color indexed="81"/>
            <rFont val="Tahoma"/>
            <family val="2"/>
          </rPr>
          <t>NC=  No Conformidad 
Nota: Diligenciar solo para Hallazgos de Auditorías</t>
        </r>
      </text>
    </comment>
    <comment ref="C9" authorId="0" shapeId="0">
      <text>
        <r>
          <rPr>
            <b/>
            <sz val="9"/>
            <color indexed="81"/>
            <rFont val="Tahoma"/>
            <family val="2"/>
          </rPr>
          <t xml:space="preserve">
Nota: Diligenciar solo para Hallazgos de Auditorías
</t>
        </r>
      </text>
    </comment>
  </commentList>
</comments>
</file>

<file path=xl/sharedStrings.xml><?xml version="1.0" encoding="utf-8"?>
<sst xmlns="http://schemas.openxmlformats.org/spreadsheetml/2006/main" count="109" uniqueCount="98">
  <si>
    <t xml:space="preserve">Tipo de Acción </t>
  </si>
  <si>
    <t>Co</t>
  </si>
  <si>
    <t>Cr</t>
  </si>
  <si>
    <t>Pr</t>
  </si>
  <si>
    <t>Mj</t>
  </si>
  <si>
    <t>Acciones Planteadas</t>
  </si>
  <si>
    <t>No cumple</t>
  </si>
  <si>
    <t>En ejecución</t>
  </si>
  <si>
    <t>Ejecutado</t>
  </si>
  <si>
    <t>Número de acciones</t>
  </si>
  <si>
    <t xml:space="preserve">Corrección= Co </t>
  </si>
  <si>
    <t>Correctiva= Cr</t>
  </si>
  <si>
    <t>Preventiva= Pr</t>
  </si>
  <si>
    <t>Mejora= Mj</t>
  </si>
  <si>
    <t>Calificativo</t>
  </si>
  <si>
    <t>% de Cumplimiento del Plan de Mejoramiento</t>
  </si>
  <si>
    <t>Fecha de inicio DD/MM/AAAA</t>
  </si>
  <si>
    <t>Fecha de cierre DD/MM/AAAA</t>
  </si>
  <si>
    <t>Calificación</t>
  </si>
  <si>
    <t>% de cumplimiento por Actividad</t>
  </si>
  <si>
    <t>Porcentaje Cumpliento por  hallazgo</t>
  </si>
  <si>
    <t>Fecha:  XX/XX/XXXX</t>
  </si>
  <si>
    <t>Cumplimiento del Indicador</t>
  </si>
  <si>
    <t>Cumplimiento de la Meta</t>
  </si>
  <si>
    <t xml:space="preserve"> Hallazgo</t>
  </si>
  <si>
    <t>Analisis del Hallazgo</t>
  </si>
  <si>
    <t>Responsable</t>
  </si>
  <si>
    <t xml:space="preserve">Control y Seguimiento </t>
  </si>
  <si>
    <t xml:space="preserve">Indicadores por Actividad </t>
  </si>
  <si>
    <t xml:space="preserve">Meta por Actividad </t>
  </si>
  <si>
    <t xml:space="preserve">NOMBRE DEL PROCESO O PROGRAMA ACADÉMICO </t>
  </si>
  <si>
    <t>Código</t>
  </si>
  <si>
    <t>Página</t>
  </si>
  <si>
    <r>
      <t xml:space="preserve">Indicadores del Proceso </t>
    </r>
    <r>
      <rPr>
        <b/>
        <sz val="10"/>
        <color theme="1"/>
        <rFont val="Arial"/>
        <family val="2"/>
      </rPr>
      <t>(Cr)</t>
    </r>
  </si>
  <si>
    <t>1 de 1</t>
  </si>
  <si>
    <t>FAC-28 v.01</t>
  </si>
  <si>
    <t>Verificación a la Efectividad de las Acciones de los Planes de Mejoramiento</t>
  </si>
  <si>
    <t>Condición de Calidad (SOLO PROGRAMA ACADÉMICO)</t>
  </si>
  <si>
    <t xml:space="preserve">Estrategia </t>
  </si>
  <si>
    <t>% por Acción</t>
  </si>
  <si>
    <t>O</t>
  </si>
  <si>
    <t>NC</t>
  </si>
  <si>
    <t>DESCRIPCIÓN DEL HALLAZGO</t>
  </si>
  <si>
    <t>REQUISITO</t>
  </si>
  <si>
    <t>ANÁLISIS DEL HALLAZGO  
(Causas del hallazgo)</t>
  </si>
  <si>
    <t>ACCIONES PLANTEADAS</t>
  </si>
  <si>
    <t>FECHA DE INICIO</t>
  </si>
  <si>
    <t>FECHA DE CIERRE</t>
  </si>
  <si>
    <t>CONTROL Y SEGUIMIENTO</t>
  </si>
  <si>
    <t>RESPONSABLE</t>
  </si>
  <si>
    <t>% POR ACCIÓN</t>
  </si>
  <si>
    <t>NOTA: EJECUTADAS LAS ACCIONES PLANTEADAS Y UNA VEZ VERIFICADA SU EFECTIVIDAD DEBE DEJARSE LA EVIDENCIA EN ACTA DE REUNION, DE LO CONTRARIO DEBE REPLANTEARSE LA ACCIÓN.</t>
  </si>
  <si>
    <t xml:space="preserve">% DE CUMPLIMIENTO POR ACCIÓN </t>
  </si>
  <si>
    <t>% DE CUMPLIMIENTO DEL PLAN DE MEJORAMIENTO</t>
  </si>
  <si>
    <t>FCI-19 v.05</t>
  </si>
  <si>
    <t>AUDITORÍA EXTERNA</t>
  </si>
  <si>
    <t xml:space="preserve">AUDITORÍA INTERNA  </t>
  </si>
  <si>
    <t>PRODUCTO O SERVICIO  NO CONFORME</t>
  </si>
  <si>
    <t xml:space="preserve">MEDICIÓN SATISFACCIÓN DEL CLIENTE </t>
  </si>
  <si>
    <t>QUEJAS, RECLAMOS, DENUNCIAS  O SUGERENCIAS</t>
  </si>
  <si>
    <t>ESTADO DE LA ACCIÓN</t>
  </si>
  <si>
    <t>Plan de Acciones Correctivas</t>
  </si>
  <si>
    <t>CAMPOS SOLO PARA CASOS DE AUDITORIA INTERNA O EXTERNA</t>
  </si>
  <si>
    <t>FECHA DE ELABORACIÓN</t>
  </si>
  <si>
    <t>N° DE ACTA DE REUNIÓN</t>
  </si>
  <si>
    <t xml:space="preserve">ESPACIO RESERVADO PARA DILIENCIAR POR LA ADMINISTRACIÓN DEL SIG O CONTROL INTERNO DE GESTIÓN </t>
  </si>
  <si>
    <t>PRODUCTO DE:</t>
  </si>
  <si>
    <t>EVALUACIONES DE CONTROL INTERNO</t>
  </si>
  <si>
    <t>NOMBRE DEL PROCESO: Contratacion</t>
  </si>
  <si>
    <t>x</t>
  </si>
  <si>
    <t>Se esperan directrices frente a la Circular No. 034 del 26 de Julio de 2018 enviada por la Administración del SIG, donde se comunica que se va a trabajar en conjunto con el Proceso de Planeación Institucional en el análisis el Contexto Organizacional Institucional.</t>
  </si>
  <si>
    <t>4.1 Comprensión de la organización y de su contexto</t>
  </si>
  <si>
    <t>4.2 Comprensión de las necesidades y expectativas de las partes interesadas</t>
  </si>
  <si>
    <t>Conocen la Matriz de Identificación de Necesidades y Expectativas de las Partes Interesadas, diligenciada por la Administración del SIG.</t>
  </si>
  <si>
    <t>4.4.1 Establecer, implementar, mantener y mejorar continuamente un SGC</t>
  </si>
  <si>
    <t>En proceso de Revisión, establecimiento y actualización de la información necesaria para el proceso, con el fin de: g) evaluar estos procesos e implementar cualquier cambio necesario para asegurarse de que estos procesos logran los resultados previstos; h) mejorar los procesos y el sistema de gestión de la calidad</t>
  </si>
  <si>
    <t>6.1.1 Considerar las cuestiones del 4.1 y 4.2 en la planificación</t>
  </si>
  <si>
    <t>Ejercicio de Elaboración de Matriz DOFA con el equipo de trabajo</t>
  </si>
  <si>
    <t>7.5.2 Creación y actualización</t>
  </si>
  <si>
    <t xml:space="preserve">Acta No. 011 del 20 de Junio de 2018
Revisión y Actualización de la Información Documentada de la Dirección Administrativa de Posgrados.
Se debe crear la documentación necesaria para demostrar idoneidad en los procesos y actualización periódica de la documentación existente que permita dar cumplimiento al literal: c) la revisión y aprobación con respecto a la conveniencia y adecuación.
*Se debe actualizar la Norma aplicable y vigente ISO 9001:2015.
</t>
  </si>
  <si>
    <t>7.5.3 Control de la información documentada</t>
  </si>
  <si>
    <t xml:space="preserve">Se mantiene control de la documentación mediante el Listado Maestro de Documentos y el Listado Maestro de Formatos. 
Así mismo se almacena y preserva la información documentada necesaria para probar conformidad con los procesos.
Se encuentra organizada de acuerdo a cada actividad ejecutada.
Se recomienda tener control que las Actas de Reunión, que sean firmadas por todos los asistentes o en su defecto cuente con lista de asistencia, número de Acta, fecha correspondiente a la ejecución de la reunión y el asunto pertinente, evitar tachones y enmendaduras.
</t>
  </si>
  <si>
    <t>9.1.3 Análisis y evaluación</t>
  </si>
  <si>
    <t xml:space="preserve">Se realiza un análisis  y determina que se debe realizar:
Evaluación docente para posgrados
Migrar Información
Medir Impacto oferta académica para posgrado
Propuesta de Encuesta  de Evaluación de docentes y Encuesta de desempeño de servicios administrativos en la División administrativa de Posgrados
</t>
  </si>
  <si>
    <t>La descripcion del hallazgo no es especifica por parte de la auditora (el proceso cuenta con la matriz dofa la cual es conocida por todo el equipo de trabajo</t>
  </si>
  <si>
    <t>ESTA EN PROCESO DE ACTUALIZACION CARACTERIZACION PLANIFICACION DE ACTIVIDADES SI SE MEJORA EL SISTEMA NO SE ACEPTA ESA OBSERVACION</t>
  </si>
  <si>
    <t>SI SE PLANIFICO TENIENDO LO IDENTIFICADO EN LA MATRIZ DOFA</t>
  </si>
  <si>
    <t>FALTA Q SEA MAS ESPECIFICA EN EL HALLAZGO O EN LA OBSERVACION</t>
  </si>
  <si>
    <t>La documentacion del proceso se encuentra desactualizada en cuanto a lo relacionado con lo establecido en la NTC ISO9001-2015</t>
  </si>
  <si>
    <t>Revisar analizar y actualizar la documentación del proceso</t>
  </si>
  <si>
    <t>Grupo de Mejoramiento de la División Administrativa de Posgrados</t>
  </si>
  <si>
    <t>Se presento Matriz Dofa en el momento de la audictoria interna.</t>
  </si>
  <si>
    <t>Realizar grupos de mejoramiento , donde se socialicen   actividades a realizar.</t>
  </si>
  <si>
    <t>La descripcion del hallazgo no es especifica por parte de la auditora (el proceso cuenta con la matriz dofa la cual es conocida por todo el equipo de trabajo FALTA Q SEA MAS ESPECIFICA EN EL HALLAZGO O EN LA OBSERVACION</t>
  </si>
  <si>
    <t>Se realiza actualizacion de formatos y procedimientos</t>
  </si>
  <si>
    <t xml:space="preserve">La descripcion del hallazgo no es especifica por parte de la auditora </t>
  </si>
  <si>
    <t>se presento soportes de actasy memorando y soportes requeridos.</t>
  </si>
  <si>
    <t>se presento acta en el cual se visualiza propuesta de evaluacion de servicios y se presento soporte de solicitud al CIADTI para tener agilidad en la entrega de informes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</si>
</sst>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i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b/>
      <sz val="10"/>
      <color theme="0" tint="-0.499984740745262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  <font>
      <sz val="11"/>
      <color rgb="FF00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D323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7" fillId="0" borderId="0" applyFont="0" applyFill="0" applyBorder="0" applyAlignment="0" applyProtection="0"/>
  </cellStyleXfs>
  <cellXfs count="176">
    <xf numFmtId="0" fontId="0" fillId="0" borderId="0" xfId="0"/>
    <xf numFmtId="0" fontId="3" fillId="3" borderId="1" xfId="0" applyFont="1" applyFill="1" applyBorder="1" applyAlignment="1"/>
    <xf numFmtId="0" fontId="3" fillId="0" borderId="1" xfId="0" applyFont="1" applyBorder="1" applyAlignment="1"/>
    <xf numFmtId="0" fontId="3" fillId="4" borderId="1" xfId="0" applyFont="1" applyFill="1" applyBorder="1"/>
    <xf numFmtId="0" fontId="3" fillId="5" borderId="1" xfId="0" applyFont="1" applyFill="1" applyBorder="1"/>
    <xf numFmtId="0" fontId="4" fillId="6" borderId="0" xfId="0" applyFont="1" applyFill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0" applyFont="1" applyBorder="1"/>
    <xf numFmtId="0" fontId="3" fillId="0" borderId="12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/>
    <xf numFmtId="0" fontId="5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9" fontId="3" fillId="0" borderId="12" xfId="0" applyNumberFormat="1" applyFont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left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textRotation="90"/>
    </xf>
    <xf numFmtId="0" fontId="8" fillId="0" borderId="0" xfId="0" applyFont="1" applyFill="1"/>
    <xf numFmtId="0" fontId="8" fillId="0" borderId="0" xfId="0" applyFont="1" applyFill="1" applyAlignment="1">
      <alignment textRotation="90"/>
    </xf>
    <xf numFmtId="0" fontId="9" fillId="0" borderId="0" xfId="0" applyFont="1" applyFill="1" applyBorder="1" applyAlignment="1">
      <alignment horizontal="justify" wrapText="1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3" fillId="0" borderId="1" xfId="0" applyFont="1" applyBorder="1" applyAlignment="1">
      <alignment horizontal="justify" vertical="center" wrapText="1"/>
    </xf>
    <xf numFmtId="0" fontId="8" fillId="2" borderId="0" xfId="0" applyFont="1" applyFill="1" applyBorder="1" applyAlignment="1">
      <alignment horizontal="center"/>
    </xf>
    <xf numFmtId="0" fontId="3" fillId="0" borderId="6" xfId="1" applyNumberFormat="1" applyFont="1" applyBorder="1" applyAlignment="1">
      <alignment horizontal="center" vertical="center" wrapText="1"/>
    </xf>
    <xf numFmtId="10" fontId="3" fillId="0" borderId="6" xfId="1" applyNumberFormat="1" applyFont="1" applyBorder="1" applyAlignment="1">
      <alignment horizontal="center" vertical="center"/>
    </xf>
    <xf numFmtId="0" fontId="14" fillId="9" borderId="40" xfId="0" applyFont="1" applyFill="1" applyBorder="1" applyAlignment="1">
      <alignment horizontal="center" vertical="center" wrapText="1"/>
    </xf>
    <xf numFmtId="0" fontId="14" fillId="9" borderId="3" xfId="0" applyFont="1" applyFill="1" applyBorder="1" applyAlignment="1">
      <alignment horizontal="center" vertical="center" wrapText="1"/>
    </xf>
    <xf numFmtId="0" fontId="14" fillId="9" borderId="13" xfId="0" applyFont="1" applyFill="1" applyBorder="1" applyAlignment="1">
      <alignment vertical="center"/>
    </xf>
    <xf numFmtId="14" fontId="10" fillId="0" borderId="6" xfId="0" applyNumberFormat="1" applyFont="1" applyBorder="1" applyAlignment="1">
      <alignment horizontal="center" vertical="center" textRotation="90"/>
    </xf>
    <xf numFmtId="0" fontId="5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9" fontId="9" fillId="6" borderId="6" xfId="1" applyFont="1" applyFill="1" applyBorder="1" applyAlignment="1">
      <alignment horizontal="center" vertical="center"/>
    </xf>
    <xf numFmtId="14" fontId="10" fillId="0" borderId="1" xfId="0" applyNumberFormat="1" applyFont="1" applyBorder="1" applyAlignment="1">
      <alignment horizontal="center" vertical="center" textRotation="90"/>
    </xf>
    <xf numFmtId="0" fontId="3" fillId="0" borderId="1" xfId="1" applyNumberFormat="1" applyFont="1" applyBorder="1" applyAlignment="1">
      <alignment horizontal="center" vertical="center" wrapText="1"/>
    </xf>
    <xf numFmtId="10" fontId="3" fillId="0" borderId="1" xfId="1" applyNumberFormat="1" applyFont="1" applyBorder="1" applyAlignment="1">
      <alignment horizontal="center" vertical="center"/>
    </xf>
    <xf numFmtId="14" fontId="10" fillId="0" borderId="13" xfId="0" applyNumberFormat="1" applyFont="1" applyBorder="1" applyAlignment="1">
      <alignment horizontal="center" vertical="center" textRotation="90"/>
    </xf>
    <xf numFmtId="9" fontId="15" fillId="0" borderId="13" xfId="1" applyFont="1" applyBorder="1" applyAlignment="1">
      <alignment horizontal="justify" vertical="center" wrapText="1"/>
    </xf>
    <xf numFmtId="0" fontId="3" fillId="0" borderId="13" xfId="1" applyNumberFormat="1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10" fontId="3" fillId="0" borderId="13" xfId="1" applyNumberFormat="1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justify" vertical="center" wrapText="1"/>
    </xf>
    <xf numFmtId="14" fontId="10" fillId="2" borderId="1" xfId="0" applyNumberFormat="1" applyFont="1" applyFill="1" applyBorder="1" applyAlignment="1">
      <alignment horizontal="center" vertical="center" textRotation="90"/>
    </xf>
    <xf numFmtId="0" fontId="3" fillId="2" borderId="1" xfId="1" applyNumberFormat="1" applyFont="1" applyFill="1" applyBorder="1" applyAlignment="1">
      <alignment horizontal="center" vertical="center" wrapText="1"/>
    </xf>
    <xf numFmtId="10" fontId="3" fillId="2" borderId="1" xfId="1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 wrapText="1"/>
    </xf>
    <xf numFmtId="0" fontId="17" fillId="0" borderId="0" xfId="0" applyFont="1" applyAlignment="1">
      <alignment horizontal="justify" vertical="center"/>
    </xf>
    <xf numFmtId="0" fontId="17" fillId="0" borderId="1" xfId="0" applyFont="1" applyBorder="1" applyAlignment="1">
      <alignment horizontal="justify" vertical="center"/>
    </xf>
    <xf numFmtId="0" fontId="8" fillId="0" borderId="12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14" fontId="3" fillId="0" borderId="4" xfId="0" applyNumberFormat="1" applyFont="1" applyBorder="1" applyAlignment="1">
      <alignment horizontal="center" vertical="center"/>
    </xf>
    <xf numFmtId="14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6" borderId="16" xfId="0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0" fontId="4" fillId="6" borderId="8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7" borderId="10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11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3" fillId="7" borderId="2" xfId="0" applyFont="1" applyFill="1" applyBorder="1" applyAlignment="1">
      <alignment horizontal="center" vertical="center" wrapText="1"/>
    </xf>
    <xf numFmtId="0" fontId="3" fillId="7" borderId="8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6" borderId="12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wrapText="1"/>
    </xf>
    <xf numFmtId="0" fontId="3" fillId="0" borderId="1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4" fillId="6" borderId="1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9" fillId="0" borderId="0" xfId="0" applyFont="1" applyAlignment="1">
      <alignment horizontal="justify" vertical="center" wrapText="1"/>
    </xf>
    <xf numFmtId="0" fontId="9" fillId="6" borderId="4" xfId="0" applyFont="1" applyFill="1" applyBorder="1" applyAlignment="1">
      <alignment horizontal="justify" wrapText="1"/>
    </xf>
    <xf numFmtId="0" fontId="9" fillId="6" borderId="14" xfId="0" applyFont="1" applyFill="1" applyBorder="1" applyAlignment="1">
      <alignment horizontal="justify" wrapText="1"/>
    </xf>
    <xf numFmtId="0" fontId="9" fillId="6" borderId="5" xfId="0" applyFont="1" applyFill="1" applyBorder="1" applyAlignment="1">
      <alignment horizontal="justify" wrapText="1"/>
    </xf>
    <xf numFmtId="0" fontId="4" fillId="8" borderId="17" xfId="0" applyFont="1" applyFill="1" applyBorder="1" applyAlignment="1">
      <alignment horizontal="left" vertical="center"/>
    </xf>
    <xf numFmtId="0" fontId="4" fillId="8" borderId="18" xfId="0" applyFont="1" applyFill="1" applyBorder="1" applyAlignment="1">
      <alignment horizontal="left" vertical="center"/>
    </xf>
    <xf numFmtId="0" fontId="4" fillId="8" borderId="19" xfId="0" applyFont="1" applyFill="1" applyBorder="1" applyAlignment="1">
      <alignment horizontal="left" vertical="center"/>
    </xf>
    <xf numFmtId="0" fontId="16" fillId="0" borderId="36" xfId="0" applyFont="1" applyFill="1" applyBorder="1" applyAlignment="1">
      <alignment horizontal="left" vertical="center"/>
    </xf>
    <xf numFmtId="0" fontId="16" fillId="0" borderId="37" xfId="0" applyFont="1" applyFill="1" applyBorder="1" applyAlignment="1">
      <alignment horizontal="left" vertical="center"/>
    </xf>
    <xf numFmtId="0" fontId="14" fillId="9" borderId="27" xfId="0" applyFont="1" applyFill="1" applyBorder="1" applyAlignment="1">
      <alignment horizontal="center" vertical="center" textRotation="90" wrapText="1"/>
    </xf>
    <xf numFmtId="0" fontId="14" fillId="9" borderId="29" xfId="0" applyFont="1" applyFill="1" applyBorder="1" applyAlignment="1">
      <alignment horizontal="center" vertical="center" textRotation="90" wrapText="1"/>
    </xf>
    <xf numFmtId="0" fontId="14" fillId="9" borderId="27" xfId="0" applyFont="1" applyFill="1" applyBorder="1" applyAlignment="1">
      <alignment horizontal="center" vertical="center" wrapText="1"/>
    </xf>
    <xf numFmtId="0" fontId="14" fillId="9" borderId="29" xfId="0" applyFont="1" applyFill="1" applyBorder="1" applyAlignment="1">
      <alignment horizontal="center" vertical="center" wrapText="1"/>
    </xf>
    <xf numFmtId="0" fontId="4" fillId="0" borderId="25" xfId="0" applyFont="1" applyFill="1" applyBorder="1" applyAlignment="1">
      <alignment horizontal="left" vertical="center"/>
    </xf>
    <xf numFmtId="0" fontId="4" fillId="8" borderId="17" xfId="0" applyFont="1" applyFill="1" applyBorder="1" applyAlignment="1">
      <alignment horizontal="center" vertical="center" wrapText="1"/>
    </xf>
    <xf numFmtId="0" fontId="4" fillId="8" borderId="18" xfId="0" applyFont="1" applyFill="1" applyBorder="1" applyAlignment="1">
      <alignment horizontal="center" vertical="center" wrapText="1"/>
    </xf>
    <xf numFmtId="0" fontId="4" fillId="8" borderId="19" xfId="0" applyFont="1" applyFill="1" applyBorder="1" applyAlignment="1">
      <alignment horizontal="center" vertical="center" wrapText="1"/>
    </xf>
    <xf numFmtId="0" fontId="13" fillId="0" borderId="35" xfId="0" applyFont="1" applyFill="1" applyBorder="1" applyAlignment="1">
      <alignment horizontal="center" vertical="center" wrapText="1"/>
    </xf>
    <xf numFmtId="0" fontId="13" fillId="0" borderId="22" xfId="0" applyFont="1" applyFill="1" applyBorder="1" applyAlignment="1">
      <alignment horizontal="center" vertical="center" wrapText="1"/>
    </xf>
    <xf numFmtId="0" fontId="13" fillId="0" borderId="23" xfId="0" applyFont="1" applyFill="1" applyBorder="1" applyAlignment="1">
      <alignment horizontal="center" vertical="center" wrapText="1"/>
    </xf>
    <xf numFmtId="0" fontId="4" fillId="8" borderId="20" xfId="0" applyFont="1" applyFill="1" applyBorder="1" applyAlignment="1">
      <alignment horizontal="left" vertical="center" wrapText="1"/>
    </xf>
    <xf numFmtId="0" fontId="4" fillId="8" borderId="21" xfId="0" applyFont="1" applyFill="1" applyBorder="1" applyAlignment="1">
      <alignment horizontal="left" vertical="center" wrapText="1"/>
    </xf>
    <xf numFmtId="0" fontId="4" fillId="8" borderId="31" xfId="0" applyFont="1" applyFill="1" applyBorder="1" applyAlignment="1">
      <alignment horizontal="left" vertical="center" wrapText="1"/>
    </xf>
    <xf numFmtId="14" fontId="16" fillId="0" borderId="38" xfId="0" applyNumberFormat="1" applyFont="1" applyFill="1" applyBorder="1" applyAlignment="1">
      <alignment horizontal="center" vertical="center" wrapText="1"/>
    </xf>
    <xf numFmtId="0" fontId="16" fillId="0" borderId="21" xfId="0" applyFont="1" applyFill="1" applyBorder="1" applyAlignment="1">
      <alignment horizontal="center" vertical="center" wrapText="1"/>
    </xf>
    <xf numFmtId="0" fontId="16" fillId="0" borderId="31" xfId="0" applyFont="1" applyFill="1" applyBorder="1" applyAlignment="1">
      <alignment horizontal="center" vertical="center" wrapText="1"/>
    </xf>
    <xf numFmtId="0" fontId="16" fillId="0" borderId="34" xfId="0" applyFont="1" applyFill="1" applyBorder="1" applyAlignment="1">
      <alignment horizontal="center" vertical="center" wrapText="1"/>
    </xf>
    <xf numFmtId="0" fontId="16" fillId="0" borderId="24" xfId="0" applyFont="1" applyFill="1" applyBorder="1" applyAlignment="1">
      <alignment horizontal="center" vertical="center" wrapText="1"/>
    </xf>
    <xf numFmtId="0" fontId="16" fillId="0" borderId="32" xfId="0" applyFont="1" applyFill="1" applyBorder="1" applyAlignment="1">
      <alignment horizontal="center" vertical="center" wrapText="1"/>
    </xf>
    <xf numFmtId="0" fontId="4" fillId="8" borderId="33" xfId="0" applyFont="1" applyFill="1" applyBorder="1" applyAlignment="1">
      <alignment horizontal="left" vertical="center" wrapText="1"/>
    </xf>
    <xf numFmtId="0" fontId="4" fillId="8" borderId="25" xfId="0" applyFont="1" applyFill="1" applyBorder="1" applyAlignment="1">
      <alignment horizontal="left" vertical="center" wrapText="1"/>
    </xf>
    <xf numFmtId="0" fontId="4" fillId="8" borderId="39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4" fillId="9" borderId="13" xfId="0" applyFont="1" applyFill="1" applyBorder="1" applyAlignment="1">
      <alignment horizontal="center" vertical="center" wrapText="1"/>
    </xf>
    <xf numFmtId="0" fontId="14" fillId="9" borderId="26" xfId="0" applyFont="1" applyFill="1" applyBorder="1" applyAlignment="1">
      <alignment horizontal="center" vertical="center" wrapText="1"/>
    </xf>
    <xf numFmtId="0" fontId="14" fillId="9" borderId="15" xfId="0" applyFont="1" applyFill="1" applyBorder="1" applyAlignment="1">
      <alignment horizontal="center" vertical="center" wrapText="1"/>
    </xf>
    <xf numFmtId="0" fontId="14" fillId="9" borderId="28" xfId="0" applyFont="1" applyFill="1" applyBorder="1" applyAlignment="1">
      <alignment horizontal="center" vertical="center" wrapText="1"/>
    </xf>
    <xf numFmtId="0" fontId="14" fillId="9" borderId="30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</cellXfs>
  <cellStyles count="2">
    <cellStyle name="Normal" xfId="0" builtinId="0"/>
    <cellStyle name="Porcentaje" xfId="1" builtinId="5"/>
  </cellStyles>
  <dxfs count="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AD3232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714375</xdr:colOff>
      <xdr:row>0</xdr:row>
      <xdr:rowOff>66675</xdr:rowOff>
    </xdr:from>
    <xdr:to>
      <xdr:col>1</xdr:col>
      <xdr:colOff>28575</xdr:colOff>
      <xdr:row>1</xdr:row>
      <xdr:rowOff>273504</xdr:rowOff>
    </xdr:to>
    <xdr:pic>
      <xdr:nvPicPr>
        <xdr:cNvPr id="3" name="Picture 8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14375" y="66675"/>
          <a:ext cx="1152525" cy="7307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480216</xdr:colOff>
      <xdr:row>0</xdr:row>
      <xdr:rowOff>71701</xdr:rowOff>
    </xdr:from>
    <xdr:to>
      <xdr:col>2</xdr:col>
      <xdr:colOff>345279</xdr:colOff>
      <xdr:row>1</xdr:row>
      <xdr:rowOff>321468</xdr:rowOff>
    </xdr:to>
    <xdr:pic>
      <xdr:nvPicPr>
        <xdr:cNvPr id="2" name="Picture 8" descr="escud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0216" y="71701"/>
          <a:ext cx="1008063" cy="77364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L65"/>
  <sheetViews>
    <sheetView topLeftCell="R1" workbookViewId="0">
      <selection activeCell="U10" sqref="U10:U11"/>
    </sheetView>
  </sheetViews>
  <sheetFormatPr baseColWidth="10" defaultRowHeight="14.4" x14ac:dyDescent="0.3"/>
  <cols>
    <col min="1" max="1" width="31" customWidth="1"/>
    <col min="4" max="4" width="33.5546875" customWidth="1"/>
    <col min="5" max="5" width="23" customWidth="1"/>
    <col min="6" max="6" width="19.109375" customWidth="1"/>
    <col min="17" max="17" width="10.44140625" customWidth="1"/>
    <col min="18" max="18" width="7" customWidth="1"/>
    <col min="19" max="19" width="19.33203125" customWidth="1"/>
    <col min="20" max="20" width="18.6640625" customWidth="1"/>
    <col min="23" max="23" width="15.33203125" customWidth="1"/>
    <col min="24" max="24" width="14.5546875" customWidth="1"/>
    <col min="37" max="37" width="27.33203125" customWidth="1"/>
    <col min="38" max="38" width="12.6640625" customWidth="1"/>
  </cols>
  <sheetData>
    <row r="1" spans="1:38" ht="40.5" customHeight="1" x14ac:dyDescent="0.3">
      <c r="A1" s="78"/>
      <c r="B1" s="78"/>
      <c r="C1" s="97" t="s">
        <v>36</v>
      </c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98"/>
      <c r="R1" s="98"/>
      <c r="S1" s="98"/>
      <c r="T1" s="98"/>
      <c r="U1" s="98"/>
      <c r="V1" s="98"/>
      <c r="W1" s="98"/>
      <c r="X1" s="98"/>
      <c r="Y1" s="98"/>
      <c r="Z1" s="98"/>
      <c r="AA1" s="98"/>
      <c r="AB1" s="98"/>
      <c r="AC1" s="98"/>
      <c r="AD1" s="98"/>
      <c r="AE1" s="98"/>
      <c r="AF1" s="98"/>
      <c r="AG1" s="98"/>
      <c r="AH1" s="98"/>
      <c r="AI1" s="99"/>
      <c r="AJ1" s="107" t="s">
        <v>31</v>
      </c>
      <c r="AK1" s="108"/>
      <c r="AL1" s="12" t="s">
        <v>35</v>
      </c>
    </row>
    <row r="2" spans="1:38" ht="40.5" customHeight="1" x14ac:dyDescent="0.3">
      <c r="A2" s="78"/>
      <c r="B2" s="78"/>
      <c r="C2" s="100"/>
      <c r="D2" s="101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01"/>
      <c r="AC2" s="101"/>
      <c r="AD2" s="101"/>
      <c r="AE2" s="101"/>
      <c r="AF2" s="101"/>
      <c r="AG2" s="101"/>
      <c r="AH2" s="101"/>
      <c r="AI2" s="102"/>
      <c r="AJ2" s="107" t="s">
        <v>32</v>
      </c>
      <c r="AK2" s="108"/>
      <c r="AL2" s="12" t="s">
        <v>34</v>
      </c>
    </row>
    <row r="3" spans="1:38" x14ac:dyDescent="0.3">
      <c r="A3" s="79" t="s">
        <v>30</v>
      </c>
      <c r="B3" s="80"/>
      <c r="C3" s="80"/>
      <c r="D3" s="80"/>
      <c r="E3" s="80"/>
      <c r="F3" s="80"/>
      <c r="G3" s="81"/>
      <c r="H3" s="82"/>
      <c r="I3" s="82"/>
      <c r="J3" s="82"/>
      <c r="K3" s="82"/>
      <c r="L3" s="82"/>
      <c r="M3" s="82"/>
      <c r="N3" s="82"/>
      <c r="O3" s="109"/>
      <c r="P3" s="109"/>
      <c r="Q3" s="109"/>
      <c r="R3" s="109"/>
      <c r="S3" s="109"/>
      <c r="T3" s="109"/>
      <c r="U3" s="109"/>
      <c r="V3" s="109"/>
      <c r="W3" s="109"/>
      <c r="X3" s="109"/>
      <c r="Y3" s="109"/>
      <c r="Z3" s="109"/>
      <c r="AA3" s="109"/>
      <c r="AB3" s="109"/>
      <c r="AC3" s="109"/>
      <c r="AD3" s="109"/>
      <c r="AE3" s="109"/>
      <c r="AF3" s="109"/>
      <c r="AG3" s="109"/>
      <c r="AH3" s="109"/>
      <c r="AI3" s="109"/>
      <c r="AJ3" s="109"/>
      <c r="AK3" s="109"/>
      <c r="AL3" s="110"/>
    </row>
    <row r="4" spans="1:38" x14ac:dyDescent="0.3">
      <c r="A4" s="83" t="s">
        <v>14</v>
      </c>
      <c r="B4" s="84"/>
      <c r="C4" s="85"/>
      <c r="D4" s="86"/>
      <c r="E4" s="78" t="s">
        <v>10</v>
      </c>
      <c r="F4" s="78"/>
      <c r="G4" s="78"/>
      <c r="H4" s="85"/>
      <c r="I4" s="125"/>
      <c r="J4" s="125"/>
      <c r="K4" s="125"/>
      <c r="L4" s="125"/>
      <c r="M4" s="125"/>
      <c r="N4" s="125"/>
      <c r="O4" s="111"/>
      <c r="P4" s="111"/>
      <c r="Q4" s="111"/>
      <c r="R4" s="111"/>
      <c r="S4" s="111"/>
      <c r="T4" s="111"/>
      <c r="U4" s="111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2"/>
    </row>
    <row r="5" spans="1:38" x14ac:dyDescent="0.3">
      <c r="A5" s="1">
        <v>1</v>
      </c>
      <c r="B5" s="2" t="s">
        <v>6</v>
      </c>
      <c r="C5" s="87"/>
      <c r="D5" s="88"/>
      <c r="E5" s="78" t="s">
        <v>11</v>
      </c>
      <c r="F5" s="78"/>
      <c r="G5" s="78"/>
      <c r="H5" s="87"/>
      <c r="I5" s="126"/>
      <c r="J5" s="126"/>
      <c r="K5" s="126"/>
      <c r="L5" s="126"/>
      <c r="M5" s="126"/>
      <c r="N5" s="126"/>
      <c r="O5" s="111"/>
      <c r="P5" s="111"/>
      <c r="Q5" s="111"/>
      <c r="R5" s="111"/>
      <c r="S5" s="111"/>
      <c r="T5" s="111"/>
      <c r="U5" s="111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2"/>
    </row>
    <row r="6" spans="1:38" ht="15" customHeight="1" x14ac:dyDescent="0.3">
      <c r="A6" s="3">
        <v>2</v>
      </c>
      <c r="B6" s="2" t="s">
        <v>7</v>
      </c>
      <c r="C6" s="87"/>
      <c r="D6" s="88"/>
      <c r="E6" s="78" t="s">
        <v>12</v>
      </c>
      <c r="F6" s="78"/>
      <c r="G6" s="78"/>
      <c r="H6" s="87"/>
      <c r="I6" s="126"/>
      <c r="J6" s="126"/>
      <c r="K6" s="126"/>
      <c r="L6" s="126"/>
      <c r="M6" s="126"/>
      <c r="N6" s="126"/>
      <c r="O6" s="111"/>
      <c r="P6" s="111"/>
      <c r="Q6" s="111"/>
      <c r="R6" s="111"/>
      <c r="S6" s="111"/>
      <c r="T6" s="111"/>
      <c r="U6" s="111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2"/>
    </row>
    <row r="7" spans="1:38" x14ac:dyDescent="0.3">
      <c r="A7" s="4">
        <v>3</v>
      </c>
      <c r="B7" s="2" t="s">
        <v>8</v>
      </c>
      <c r="C7" s="89"/>
      <c r="D7" s="90"/>
      <c r="E7" s="78" t="s">
        <v>13</v>
      </c>
      <c r="F7" s="78"/>
      <c r="G7" s="78"/>
      <c r="H7" s="89"/>
      <c r="I7" s="127"/>
      <c r="J7" s="127"/>
      <c r="K7" s="127"/>
      <c r="L7" s="127"/>
      <c r="M7" s="127"/>
      <c r="N7" s="127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2"/>
    </row>
    <row r="8" spans="1:38" ht="15" customHeight="1" x14ac:dyDescent="0.3">
      <c r="A8" s="91" t="s">
        <v>33</v>
      </c>
      <c r="B8" s="92"/>
      <c r="C8" s="92"/>
      <c r="D8" s="92"/>
      <c r="E8" s="92"/>
      <c r="F8" s="92"/>
      <c r="G8" s="92"/>
      <c r="H8" s="92"/>
      <c r="I8" s="92"/>
      <c r="J8" s="92"/>
      <c r="K8" s="93"/>
      <c r="L8" s="75" t="s">
        <v>21</v>
      </c>
      <c r="M8" s="75"/>
      <c r="N8" s="75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2"/>
    </row>
    <row r="9" spans="1:38" x14ac:dyDescent="0.3">
      <c r="A9" s="94"/>
      <c r="B9" s="95"/>
      <c r="C9" s="95"/>
      <c r="D9" s="95"/>
      <c r="E9" s="95"/>
      <c r="F9" s="95"/>
      <c r="G9" s="95"/>
      <c r="H9" s="95"/>
      <c r="I9" s="95"/>
      <c r="J9" s="95"/>
      <c r="K9" s="96"/>
      <c r="L9" s="75"/>
      <c r="M9" s="75"/>
      <c r="N9" s="75"/>
      <c r="O9" s="113"/>
      <c r="P9" s="113"/>
      <c r="Q9" s="113"/>
      <c r="R9" s="113"/>
      <c r="S9" s="113"/>
      <c r="T9" s="113"/>
      <c r="U9" s="113"/>
      <c r="V9" s="113"/>
      <c r="W9" s="113"/>
      <c r="X9" s="113"/>
      <c r="Y9" s="113"/>
      <c r="Z9" s="113"/>
      <c r="AA9" s="113"/>
      <c r="AB9" s="113"/>
      <c r="AC9" s="113"/>
      <c r="AD9" s="113"/>
      <c r="AE9" s="113"/>
      <c r="AF9" s="113"/>
      <c r="AG9" s="113"/>
      <c r="AH9" s="113"/>
      <c r="AI9" s="113"/>
      <c r="AJ9" s="113"/>
      <c r="AK9" s="113"/>
      <c r="AL9" s="114"/>
    </row>
    <row r="10" spans="1:38" ht="33.75" customHeight="1" x14ac:dyDescent="0.3">
      <c r="A10" s="103" t="s">
        <v>37</v>
      </c>
      <c r="B10" s="106" t="s">
        <v>24</v>
      </c>
      <c r="C10" s="106"/>
      <c r="D10" s="106"/>
      <c r="E10" s="121" t="s">
        <v>25</v>
      </c>
      <c r="F10" s="103" t="s">
        <v>38</v>
      </c>
      <c r="G10" s="122" t="s">
        <v>0</v>
      </c>
      <c r="H10" s="123"/>
      <c r="I10" s="123"/>
      <c r="J10" s="124"/>
      <c r="K10" s="105" t="s">
        <v>9</v>
      </c>
      <c r="L10" s="106" t="s">
        <v>5</v>
      </c>
      <c r="M10" s="106"/>
      <c r="N10" s="106"/>
      <c r="O10" s="75" t="s">
        <v>16</v>
      </c>
      <c r="P10" s="75"/>
      <c r="Q10" s="75" t="s">
        <v>17</v>
      </c>
      <c r="R10" s="117"/>
      <c r="S10" s="75" t="s">
        <v>27</v>
      </c>
      <c r="T10" s="117"/>
      <c r="U10" s="103" t="s">
        <v>39</v>
      </c>
      <c r="V10" s="116" t="s">
        <v>18</v>
      </c>
      <c r="W10" s="75" t="s">
        <v>19</v>
      </c>
      <c r="X10" s="75" t="s">
        <v>15</v>
      </c>
      <c r="Y10" s="75" t="s">
        <v>20</v>
      </c>
      <c r="Z10" s="75" t="s">
        <v>28</v>
      </c>
      <c r="AA10" s="75"/>
      <c r="AB10" s="75"/>
      <c r="AC10" s="75"/>
      <c r="AD10" s="75" t="s">
        <v>22</v>
      </c>
      <c r="AE10" s="117"/>
      <c r="AF10" s="75" t="s">
        <v>29</v>
      </c>
      <c r="AG10" s="75"/>
      <c r="AH10" s="75"/>
      <c r="AI10" s="75"/>
      <c r="AJ10" s="75" t="s">
        <v>23</v>
      </c>
      <c r="AK10" s="75"/>
      <c r="AL10" s="75" t="s">
        <v>26</v>
      </c>
    </row>
    <row r="11" spans="1:38" ht="26.25" customHeight="1" x14ac:dyDescent="0.3">
      <c r="A11" s="104"/>
      <c r="B11" s="106"/>
      <c r="C11" s="106"/>
      <c r="D11" s="106"/>
      <c r="E11" s="82"/>
      <c r="F11" s="104"/>
      <c r="G11" s="16" t="s">
        <v>1</v>
      </c>
      <c r="H11" s="16" t="s">
        <v>2</v>
      </c>
      <c r="I11" s="5" t="s">
        <v>3</v>
      </c>
      <c r="J11" s="16" t="s">
        <v>4</v>
      </c>
      <c r="K11" s="104"/>
      <c r="L11" s="106"/>
      <c r="M11" s="106"/>
      <c r="N11" s="106"/>
      <c r="O11" s="75"/>
      <c r="P11" s="75"/>
      <c r="Q11" s="117"/>
      <c r="R11" s="117"/>
      <c r="S11" s="117"/>
      <c r="T11" s="117"/>
      <c r="U11" s="115"/>
      <c r="V11" s="116"/>
      <c r="W11" s="75"/>
      <c r="X11" s="75"/>
      <c r="Y11" s="75"/>
      <c r="Z11" s="75"/>
      <c r="AA11" s="75"/>
      <c r="AB11" s="75"/>
      <c r="AC11" s="75"/>
      <c r="AD11" s="117"/>
      <c r="AE11" s="117"/>
      <c r="AF11" s="75"/>
      <c r="AG11" s="75"/>
      <c r="AH11" s="75"/>
      <c r="AI11" s="75"/>
      <c r="AJ11" s="75"/>
      <c r="AK11" s="75"/>
      <c r="AL11" s="75"/>
    </row>
    <row r="12" spans="1:38" ht="18.75" customHeight="1" x14ac:dyDescent="0.3">
      <c r="A12" s="13"/>
      <c r="B12" s="70"/>
      <c r="C12" s="71"/>
      <c r="D12" s="72"/>
      <c r="E12" s="15"/>
      <c r="F12" s="15"/>
      <c r="G12" s="2"/>
      <c r="H12" s="6"/>
      <c r="I12" s="2"/>
      <c r="J12" s="2"/>
      <c r="K12" s="6"/>
      <c r="L12" s="128"/>
      <c r="M12" s="129"/>
      <c r="N12" s="130"/>
      <c r="O12" s="76"/>
      <c r="P12" s="77"/>
      <c r="Q12" s="76"/>
      <c r="R12" s="77"/>
      <c r="S12" s="70"/>
      <c r="T12" s="72"/>
      <c r="U12" s="14"/>
      <c r="V12" s="6"/>
      <c r="W12" s="6" t="str">
        <f>IF(V12=1,"0%",IF(V12=2,"50%",IF(V12=3,"100%","Null")))</f>
        <v>Null</v>
      </c>
      <c r="X12" s="7" t="b">
        <f>IF(V12=1,0,IF(V12=2,U12/2,IF(V12=3,U12)))</f>
        <v>0</v>
      </c>
      <c r="Y12" s="17" t="e">
        <f>(W12)/1</f>
        <v>#VALUE!</v>
      </c>
      <c r="Z12" s="70"/>
      <c r="AA12" s="71"/>
      <c r="AB12" s="71"/>
      <c r="AC12" s="72"/>
      <c r="AD12" s="70"/>
      <c r="AE12" s="72"/>
      <c r="AF12" s="70"/>
      <c r="AG12" s="71"/>
      <c r="AH12" s="71"/>
      <c r="AI12" s="72"/>
      <c r="AJ12" s="73"/>
      <c r="AK12" s="74"/>
      <c r="AL12" s="8"/>
    </row>
    <row r="13" spans="1:38" ht="17.25" customHeight="1" x14ac:dyDescent="0.3">
      <c r="A13" s="13"/>
      <c r="B13" s="70"/>
      <c r="C13" s="71"/>
      <c r="D13" s="72"/>
      <c r="E13" s="15"/>
      <c r="F13" s="15"/>
      <c r="G13" s="2"/>
      <c r="H13" s="6"/>
      <c r="I13" s="2"/>
      <c r="J13" s="2"/>
      <c r="K13" s="6"/>
      <c r="L13" s="70"/>
      <c r="M13" s="71"/>
      <c r="N13" s="72"/>
      <c r="O13" s="76"/>
      <c r="P13" s="77"/>
      <c r="Q13" s="76"/>
      <c r="R13" s="77"/>
      <c r="S13" s="70"/>
      <c r="T13" s="72"/>
      <c r="U13" s="14"/>
      <c r="V13" s="6"/>
      <c r="W13" s="6" t="str">
        <f t="shared" ref="W13:W16" si="0">IF(V13=1,"0%",IF(V13=2,"50%",IF(V13=3,"100%","Null")))</f>
        <v>Null</v>
      </c>
      <c r="X13" s="7" t="b">
        <f t="shared" ref="X13:X21" si="1">IF(V13=1,0,IF(V13=2,U13/2,IF(V13=3,U13)))</f>
        <v>0</v>
      </c>
      <c r="Y13" s="17" t="e">
        <f t="shared" ref="Y13:Y21" si="2">(W13)/1</f>
        <v>#VALUE!</v>
      </c>
      <c r="Z13" s="70"/>
      <c r="AA13" s="71"/>
      <c r="AB13" s="71"/>
      <c r="AC13" s="72"/>
      <c r="AD13" s="70"/>
      <c r="AE13" s="72"/>
      <c r="AF13" s="70"/>
      <c r="AG13" s="71"/>
      <c r="AH13" s="71"/>
      <c r="AI13" s="72"/>
      <c r="AJ13" s="73"/>
      <c r="AK13" s="74"/>
      <c r="AL13" s="8"/>
    </row>
    <row r="14" spans="1:38" ht="20.25" customHeight="1" x14ac:dyDescent="0.3">
      <c r="A14" s="13"/>
      <c r="B14" s="70"/>
      <c r="C14" s="71"/>
      <c r="D14" s="72"/>
      <c r="E14" s="15"/>
      <c r="F14" s="15"/>
      <c r="G14" s="2"/>
      <c r="H14" s="6"/>
      <c r="I14" s="2"/>
      <c r="J14" s="2"/>
      <c r="K14" s="6"/>
      <c r="L14" s="70"/>
      <c r="M14" s="71"/>
      <c r="N14" s="72"/>
      <c r="O14" s="76"/>
      <c r="P14" s="77"/>
      <c r="Q14" s="76"/>
      <c r="R14" s="77"/>
      <c r="S14" s="70"/>
      <c r="T14" s="72"/>
      <c r="U14" s="14"/>
      <c r="V14" s="6"/>
      <c r="W14" s="6" t="str">
        <f t="shared" si="0"/>
        <v>Null</v>
      </c>
      <c r="X14" s="7" t="b">
        <f t="shared" si="1"/>
        <v>0</v>
      </c>
      <c r="Y14" s="17" t="e">
        <f t="shared" si="2"/>
        <v>#VALUE!</v>
      </c>
      <c r="Z14" s="70"/>
      <c r="AA14" s="71"/>
      <c r="AB14" s="71"/>
      <c r="AC14" s="72"/>
      <c r="AD14" s="70"/>
      <c r="AE14" s="72"/>
      <c r="AF14" s="70"/>
      <c r="AG14" s="71"/>
      <c r="AH14" s="71"/>
      <c r="AI14" s="72"/>
      <c r="AJ14" s="73"/>
      <c r="AK14" s="74"/>
      <c r="AL14" s="8"/>
    </row>
    <row r="15" spans="1:38" ht="19.5" customHeight="1" x14ac:dyDescent="0.3">
      <c r="A15" s="13"/>
      <c r="B15" s="70"/>
      <c r="C15" s="71"/>
      <c r="D15" s="72"/>
      <c r="E15" s="15"/>
      <c r="F15" s="15"/>
      <c r="G15" s="2"/>
      <c r="H15" s="6"/>
      <c r="I15" s="2"/>
      <c r="J15" s="2"/>
      <c r="K15" s="6"/>
      <c r="L15" s="70"/>
      <c r="M15" s="71"/>
      <c r="N15" s="72"/>
      <c r="O15" s="76"/>
      <c r="P15" s="77"/>
      <c r="Q15" s="76"/>
      <c r="R15" s="77"/>
      <c r="S15" s="70"/>
      <c r="T15" s="72"/>
      <c r="U15" s="14"/>
      <c r="V15" s="6"/>
      <c r="W15" s="9" t="str">
        <f t="shared" si="0"/>
        <v>Null</v>
      </c>
      <c r="X15" s="7" t="b">
        <f t="shared" si="1"/>
        <v>0</v>
      </c>
      <c r="Y15" s="17" t="e">
        <f t="shared" si="2"/>
        <v>#VALUE!</v>
      </c>
      <c r="Z15" s="70"/>
      <c r="AA15" s="71"/>
      <c r="AB15" s="71"/>
      <c r="AC15" s="72"/>
      <c r="AD15" s="70"/>
      <c r="AE15" s="72"/>
      <c r="AF15" s="70"/>
      <c r="AG15" s="71"/>
      <c r="AH15" s="71"/>
      <c r="AI15" s="72"/>
      <c r="AJ15" s="73"/>
      <c r="AK15" s="74"/>
      <c r="AL15" s="8"/>
    </row>
    <row r="16" spans="1:38" ht="18" customHeight="1" x14ac:dyDescent="0.3">
      <c r="A16" s="13"/>
      <c r="B16" s="70"/>
      <c r="C16" s="71"/>
      <c r="D16" s="72"/>
      <c r="E16" s="15"/>
      <c r="F16" s="15"/>
      <c r="G16" s="2"/>
      <c r="H16" s="6"/>
      <c r="I16" s="2"/>
      <c r="J16" s="2"/>
      <c r="K16" s="6"/>
      <c r="L16" s="118"/>
      <c r="M16" s="119"/>
      <c r="N16" s="120"/>
      <c r="O16" s="76"/>
      <c r="P16" s="77"/>
      <c r="Q16" s="76"/>
      <c r="R16" s="77"/>
      <c r="S16" s="70"/>
      <c r="T16" s="72"/>
      <c r="U16" s="14"/>
      <c r="V16" s="6"/>
      <c r="W16" s="9" t="str">
        <f t="shared" si="0"/>
        <v>Null</v>
      </c>
      <c r="X16" s="7" t="b">
        <f t="shared" si="1"/>
        <v>0</v>
      </c>
      <c r="Y16" s="17" t="e">
        <f t="shared" si="2"/>
        <v>#VALUE!</v>
      </c>
      <c r="Z16" s="70"/>
      <c r="AA16" s="71"/>
      <c r="AB16" s="71"/>
      <c r="AC16" s="72"/>
      <c r="AD16" s="70"/>
      <c r="AE16" s="72"/>
      <c r="AF16" s="70"/>
      <c r="AG16" s="71"/>
      <c r="AH16" s="71"/>
      <c r="AI16" s="72"/>
      <c r="AJ16" s="73"/>
      <c r="AK16" s="74"/>
      <c r="AL16" s="8"/>
    </row>
    <row r="17" spans="1:38" ht="18.75" customHeight="1" x14ac:dyDescent="0.3">
      <c r="A17" s="13"/>
      <c r="B17" s="70"/>
      <c r="C17" s="71"/>
      <c r="D17" s="72"/>
      <c r="E17" s="13"/>
      <c r="F17" s="13"/>
      <c r="G17" s="2"/>
      <c r="H17" s="6"/>
      <c r="I17" s="2"/>
      <c r="J17" s="2"/>
      <c r="K17" s="6"/>
      <c r="L17" s="70"/>
      <c r="M17" s="71"/>
      <c r="N17" s="72"/>
      <c r="O17" s="76"/>
      <c r="P17" s="77"/>
      <c r="Q17" s="76"/>
      <c r="R17" s="77"/>
      <c r="S17" s="70"/>
      <c r="T17" s="72"/>
      <c r="U17" s="14"/>
      <c r="V17" s="6"/>
      <c r="W17" s="6" t="str">
        <f>IF(V17=1,"0%",IF(V17=2,"50%",IF(V17=3,"100%","Null")))</f>
        <v>Null</v>
      </c>
      <c r="X17" s="7" t="b">
        <f t="shared" si="1"/>
        <v>0</v>
      </c>
      <c r="Y17" s="17" t="e">
        <f t="shared" si="2"/>
        <v>#VALUE!</v>
      </c>
      <c r="Z17" s="70"/>
      <c r="AA17" s="71"/>
      <c r="AB17" s="71"/>
      <c r="AC17" s="72"/>
      <c r="AD17" s="70"/>
      <c r="AE17" s="72"/>
      <c r="AF17" s="70"/>
      <c r="AG17" s="71"/>
      <c r="AH17" s="71"/>
      <c r="AI17" s="72"/>
      <c r="AJ17" s="73"/>
      <c r="AK17" s="74"/>
      <c r="AL17" s="8"/>
    </row>
    <row r="18" spans="1:38" ht="16.5" customHeight="1" x14ac:dyDescent="0.3">
      <c r="A18" s="13"/>
      <c r="B18" s="70"/>
      <c r="C18" s="71"/>
      <c r="D18" s="72"/>
      <c r="E18" s="13"/>
      <c r="F18" s="13"/>
      <c r="G18" s="2"/>
      <c r="H18" s="6"/>
      <c r="I18" s="2"/>
      <c r="J18" s="2"/>
      <c r="K18" s="6"/>
      <c r="L18" s="70"/>
      <c r="M18" s="71"/>
      <c r="N18" s="72"/>
      <c r="O18" s="76"/>
      <c r="P18" s="77"/>
      <c r="Q18" s="76"/>
      <c r="R18" s="77"/>
      <c r="S18" s="70"/>
      <c r="T18" s="72"/>
      <c r="U18" s="14"/>
      <c r="V18" s="6"/>
      <c r="W18" s="6" t="str">
        <f t="shared" ref="W18:W21" si="3">IF(V18=1,"0%",IF(V18=2,"50%",IF(V18=3,"100%","Null")))</f>
        <v>Null</v>
      </c>
      <c r="X18" s="7" t="b">
        <f t="shared" si="1"/>
        <v>0</v>
      </c>
      <c r="Y18" s="17" t="e">
        <f t="shared" si="2"/>
        <v>#VALUE!</v>
      </c>
      <c r="Z18" s="70"/>
      <c r="AA18" s="71"/>
      <c r="AB18" s="71"/>
      <c r="AC18" s="72"/>
      <c r="AD18" s="70"/>
      <c r="AE18" s="72"/>
      <c r="AF18" s="70"/>
      <c r="AG18" s="71"/>
      <c r="AH18" s="71"/>
      <c r="AI18" s="72"/>
      <c r="AJ18" s="73"/>
      <c r="AK18" s="74"/>
      <c r="AL18" s="8"/>
    </row>
    <row r="19" spans="1:38" ht="20.25" customHeight="1" x14ac:dyDescent="0.3">
      <c r="A19" s="13"/>
      <c r="B19" s="70"/>
      <c r="C19" s="71"/>
      <c r="D19" s="72"/>
      <c r="E19" s="13"/>
      <c r="F19" s="13"/>
      <c r="G19" s="2"/>
      <c r="H19" s="6"/>
      <c r="I19" s="2"/>
      <c r="J19" s="2"/>
      <c r="K19" s="6"/>
      <c r="L19" s="70"/>
      <c r="M19" s="71"/>
      <c r="N19" s="72"/>
      <c r="O19" s="76"/>
      <c r="P19" s="77"/>
      <c r="Q19" s="76"/>
      <c r="R19" s="77"/>
      <c r="S19" s="70"/>
      <c r="T19" s="72"/>
      <c r="U19" s="14"/>
      <c r="V19" s="6"/>
      <c r="W19" s="6" t="str">
        <f t="shared" si="3"/>
        <v>Null</v>
      </c>
      <c r="X19" s="7" t="b">
        <f t="shared" si="1"/>
        <v>0</v>
      </c>
      <c r="Y19" s="17" t="e">
        <f t="shared" si="2"/>
        <v>#VALUE!</v>
      </c>
      <c r="Z19" s="70"/>
      <c r="AA19" s="71"/>
      <c r="AB19" s="71"/>
      <c r="AC19" s="72"/>
      <c r="AD19" s="70"/>
      <c r="AE19" s="72"/>
      <c r="AF19" s="70"/>
      <c r="AG19" s="71"/>
      <c r="AH19" s="71"/>
      <c r="AI19" s="72"/>
      <c r="AJ19" s="73"/>
      <c r="AK19" s="74"/>
      <c r="AL19" s="8"/>
    </row>
    <row r="20" spans="1:38" ht="19.5" customHeight="1" x14ac:dyDescent="0.3">
      <c r="A20" s="13"/>
      <c r="B20" s="70"/>
      <c r="C20" s="71"/>
      <c r="D20" s="72"/>
      <c r="E20" s="13"/>
      <c r="F20" s="13"/>
      <c r="G20" s="2"/>
      <c r="H20" s="2"/>
      <c r="I20" s="6"/>
      <c r="J20" s="2"/>
      <c r="K20" s="6"/>
      <c r="L20" s="70"/>
      <c r="M20" s="71"/>
      <c r="N20" s="72"/>
      <c r="O20" s="76"/>
      <c r="P20" s="77"/>
      <c r="Q20" s="76"/>
      <c r="R20" s="77"/>
      <c r="S20" s="70"/>
      <c r="T20" s="72"/>
      <c r="U20" s="14"/>
      <c r="V20" s="6"/>
      <c r="W20" s="6" t="str">
        <f t="shared" si="3"/>
        <v>Null</v>
      </c>
      <c r="X20" s="7" t="b">
        <f t="shared" si="1"/>
        <v>0</v>
      </c>
      <c r="Y20" s="17" t="e">
        <f t="shared" si="2"/>
        <v>#VALUE!</v>
      </c>
      <c r="Z20" s="70"/>
      <c r="AA20" s="71"/>
      <c r="AB20" s="71"/>
      <c r="AC20" s="72"/>
      <c r="AD20" s="70"/>
      <c r="AE20" s="72"/>
      <c r="AF20" s="70"/>
      <c r="AG20" s="71"/>
      <c r="AH20" s="71"/>
      <c r="AI20" s="72"/>
      <c r="AJ20" s="73"/>
      <c r="AK20" s="74"/>
      <c r="AL20" s="8"/>
    </row>
    <row r="21" spans="1:38" ht="19.5" customHeight="1" x14ac:dyDescent="0.3">
      <c r="A21" s="13"/>
      <c r="B21" s="70"/>
      <c r="C21" s="71"/>
      <c r="D21" s="72"/>
      <c r="E21" s="13"/>
      <c r="F21" s="13"/>
      <c r="G21" s="2"/>
      <c r="H21" s="6"/>
      <c r="I21" s="2"/>
      <c r="J21" s="2"/>
      <c r="K21" s="6"/>
      <c r="L21" s="70"/>
      <c r="M21" s="71"/>
      <c r="N21" s="72"/>
      <c r="O21" s="76"/>
      <c r="P21" s="77"/>
      <c r="Q21" s="76"/>
      <c r="R21" s="77"/>
      <c r="S21" s="70"/>
      <c r="T21" s="72"/>
      <c r="U21" s="14"/>
      <c r="V21" s="6"/>
      <c r="W21" s="6" t="str">
        <f t="shared" si="3"/>
        <v>Null</v>
      </c>
      <c r="X21" s="7" t="b">
        <f t="shared" si="1"/>
        <v>0</v>
      </c>
      <c r="Y21" s="17" t="e">
        <f t="shared" si="2"/>
        <v>#VALUE!</v>
      </c>
      <c r="Z21" s="70"/>
      <c r="AA21" s="71"/>
      <c r="AB21" s="71"/>
      <c r="AC21" s="72"/>
      <c r="AD21" s="70"/>
      <c r="AE21" s="72"/>
      <c r="AF21" s="70"/>
      <c r="AG21" s="71"/>
      <c r="AH21" s="71"/>
      <c r="AI21" s="72"/>
      <c r="AJ21" s="73"/>
      <c r="AK21" s="74"/>
      <c r="AL21" s="8"/>
    </row>
    <row r="22" spans="1:38" ht="20.25" customHeight="1" x14ac:dyDescent="0.3">
      <c r="A22" s="10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8">
        <f>SUM(X12:X21)</f>
        <v>0</v>
      </c>
      <c r="Y22" s="10"/>
      <c r="Z22" s="11"/>
      <c r="AA22" s="11"/>
      <c r="AB22" s="11"/>
      <c r="AC22" s="11"/>
      <c r="AD22" s="10"/>
      <c r="AE22" s="10"/>
      <c r="AF22" s="10"/>
      <c r="AG22" s="10"/>
      <c r="AH22" s="10"/>
      <c r="AI22" s="10"/>
      <c r="AJ22" s="10"/>
      <c r="AK22" s="10"/>
      <c r="AL22" s="10"/>
    </row>
    <row r="23" spans="1:38" ht="80.25" customHeight="1" x14ac:dyDescent="0.3"/>
    <row r="24" spans="1:38" ht="69.75" customHeight="1" x14ac:dyDescent="0.3"/>
    <row r="25" spans="1:38" ht="77.25" customHeight="1" x14ac:dyDescent="0.3"/>
    <row r="26" spans="1:38" ht="63.75" customHeight="1" x14ac:dyDescent="0.3"/>
    <row r="27" spans="1:38" ht="53.25" customHeight="1" x14ac:dyDescent="0.3"/>
    <row r="28" spans="1:38" ht="95.25" customHeight="1" x14ac:dyDescent="0.3"/>
    <row r="29" spans="1:38" ht="78.75" customHeight="1" x14ac:dyDescent="0.3"/>
    <row r="30" spans="1:38" ht="25.5" customHeight="1" x14ac:dyDescent="0.3"/>
    <row r="31" spans="1:38" ht="25.5" customHeight="1" x14ac:dyDescent="0.3"/>
    <row r="32" spans="1:38" ht="31.5" customHeight="1" x14ac:dyDescent="0.3"/>
    <row r="33" ht="21" customHeight="1" x14ac:dyDescent="0.3"/>
    <row r="34" ht="21" customHeight="1" x14ac:dyDescent="0.3"/>
    <row r="35" ht="20.25" customHeight="1" x14ac:dyDescent="0.3"/>
    <row r="36" ht="21.75" customHeight="1" x14ac:dyDescent="0.3"/>
    <row r="37" ht="17.25" customHeight="1" x14ac:dyDescent="0.3"/>
    <row r="38" ht="18" customHeight="1" x14ac:dyDescent="0.3"/>
    <row r="39" ht="18" customHeight="1" x14ac:dyDescent="0.3"/>
    <row r="40" ht="22.5" customHeight="1" x14ac:dyDescent="0.3"/>
    <row r="41" ht="21" customHeight="1" x14ac:dyDescent="0.3"/>
    <row r="42" ht="20.25" customHeight="1" x14ac:dyDescent="0.3"/>
    <row r="43" ht="19.5" customHeight="1" x14ac:dyDescent="0.3"/>
    <row r="44" ht="20.25" customHeight="1" x14ac:dyDescent="0.3"/>
    <row r="45" ht="21" customHeight="1" x14ac:dyDescent="0.3"/>
    <row r="46" ht="18" customHeight="1" x14ac:dyDescent="0.3"/>
    <row r="47" ht="19.5" customHeight="1" x14ac:dyDescent="0.3"/>
    <row r="48" ht="18" customHeight="1" x14ac:dyDescent="0.3"/>
    <row r="49" ht="27.75" customHeight="1" x14ac:dyDescent="0.3"/>
    <row r="50" ht="21.75" customHeight="1" x14ac:dyDescent="0.3"/>
    <row r="51" ht="24" customHeight="1" x14ac:dyDescent="0.3"/>
    <row r="52" ht="18" customHeight="1" x14ac:dyDescent="0.3"/>
    <row r="53" ht="21" customHeight="1" x14ac:dyDescent="0.3"/>
    <row r="54" ht="18.75" customHeight="1" x14ac:dyDescent="0.3"/>
    <row r="55" ht="24" customHeight="1" x14ac:dyDescent="0.3"/>
    <row r="56" ht="27" customHeight="1" x14ac:dyDescent="0.3"/>
    <row r="57" ht="25.5" customHeight="1" x14ac:dyDescent="0.3"/>
    <row r="58" ht="18" customHeight="1" x14ac:dyDescent="0.3"/>
    <row r="59" ht="18" customHeight="1" x14ac:dyDescent="0.3"/>
    <row r="60" ht="18.75" customHeight="1" x14ac:dyDescent="0.3"/>
    <row r="61" ht="15" customHeight="1" x14ac:dyDescent="0.3"/>
    <row r="62" ht="23.25" customHeight="1" x14ac:dyDescent="0.3"/>
    <row r="63" ht="21" customHeight="1" x14ac:dyDescent="0.3"/>
    <row r="64" ht="19.5" customHeight="1" x14ac:dyDescent="0.3"/>
    <row r="65" ht="17.25" customHeight="1" x14ac:dyDescent="0.3"/>
  </sheetData>
  <mergeCells count="126">
    <mergeCell ref="B20:D20"/>
    <mergeCell ref="L20:N20"/>
    <mergeCell ref="B21:D21"/>
    <mergeCell ref="L21:N21"/>
    <mergeCell ref="Q14:R14"/>
    <mergeCell ref="S14:T14"/>
    <mergeCell ref="H4:N7"/>
    <mergeCell ref="B12:D12"/>
    <mergeCell ref="L12:N12"/>
    <mergeCell ref="B13:D13"/>
    <mergeCell ref="L13:N13"/>
    <mergeCell ref="B14:D14"/>
    <mergeCell ref="L14:N14"/>
    <mergeCell ref="B15:D15"/>
    <mergeCell ref="L15:N15"/>
    <mergeCell ref="O13:P13"/>
    <mergeCell ref="Q13:R13"/>
    <mergeCell ref="S13:T13"/>
    <mergeCell ref="O12:P12"/>
    <mergeCell ref="Q12:R12"/>
    <mergeCell ref="S12:T12"/>
    <mergeCell ref="O10:P11"/>
    <mergeCell ref="Q10:R11"/>
    <mergeCell ref="S10:T11"/>
    <mergeCell ref="AJ1:AK1"/>
    <mergeCell ref="AJ2:AK2"/>
    <mergeCell ref="O3:AL9"/>
    <mergeCell ref="B17:D17"/>
    <mergeCell ref="L17:N17"/>
    <mergeCell ref="B18:D18"/>
    <mergeCell ref="L18:N18"/>
    <mergeCell ref="B19:D19"/>
    <mergeCell ref="L19:N19"/>
    <mergeCell ref="X10:X11"/>
    <mergeCell ref="U10:U11"/>
    <mergeCell ref="V10:V11"/>
    <mergeCell ref="W10:W11"/>
    <mergeCell ref="Y10:Y11"/>
    <mergeCell ref="Z10:AC11"/>
    <mergeCell ref="AD10:AE11"/>
    <mergeCell ref="AF10:AI11"/>
    <mergeCell ref="AJ10:AK11"/>
    <mergeCell ref="B16:D16"/>
    <mergeCell ref="L16:N16"/>
    <mergeCell ref="B10:D11"/>
    <mergeCell ref="E10:E11"/>
    <mergeCell ref="F10:F11"/>
    <mergeCell ref="G10:J10"/>
    <mergeCell ref="O14:P14"/>
    <mergeCell ref="A1:B2"/>
    <mergeCell ref="A3:G3"/>
    <mergeCell ref="H3:N3"/>
    <mergeCell ref="A4:B4"/>
    <mergeCell ref="C4:D7"/>
    <mergeCell ref="E4:G4"/>
    <mergeCell ref="E5:G5"/>
    <mergeCell ref="E6:G6"/>
    <mergeCell ref="E7:G7"/>
    <mergeCell ref="A8:K9"/>
    <mergeCell ref="L8:N9"/>
    <mergeCell ref="C1:AI2"/>
    <mergeCell ref="A10:A11"/>
    <mergeCell ref="K10:K11"/>
    <mergeCell ref="L10:N11"/>
    <mergeCell ref="Z14:AC14"/>
    <mergeCell ref="AD14:AE14"/>
    <mergeCell ref="AF14:AI14"/>
    <mergeCell ref="O17:P17"/>
    <mergeCell ref="Q17:R17"/>
    <mergeCell ref="S17:T17"/>
    <mergeCell ref="O16:P16"/>
    <mergeCell ref="Q15:R15"/>
    <mergeCell ref="S15:T15"/>
    <mergeCell ref="Q16:R16"/>
    <mergeCell ref="S16:T16"/>
    <mergeCell ref="O15:P15"/>
    <mergeCell ref="AJ20:AK20"/>
    <mergeCell ref="Z21:AC21"/>
    <mergeCell ref="AD21:AE21"/>
    <mergeCell ref="AF21:AI21"/>
    <mergeCell ref="AJ21:AK21"/>
    <mergeCell ref="O19:P19"/>
    <mergeCell ref="Q19:R19"/>
    <mergeCell ref="S19:T19"/>
    <mergeCell ref="Q18:R18"/>
    <mergeCell ref="S18:T18"/>
    <mergeCell ref="O18:P18"/>
    <mergeCell ref="O21:P21"/>
    <mergeCell ref="Q21:R21"/>
    <mergeCell ref="S21:T21"/>
    <mergeCell ref="Q20:R20"/>
    <mergeCell ref="S20:T20"/>
    <mergeCell ref="O20:P20"/>
    <mergeCell ref="Z20:AC20"/>
    <mergeCell ref="AD20:AE20"/>
    <mergeCell ref="AF20:AI20"/>
    <mergeCell ref="AL10:AL11"/>
    <mergeCell ref="Z12:AC12"/>
    <mergeCell ref="AD12:AE12"/>
    <mergeCell ref="AF12:AI12"/>
    <mergeCell ref="AJ12:AK12"/>
    <mergeCell ref="Z13:AC13"/>
    <mergeCell ref="AD13:AE13"/>
    <mergeCell ref="AF13:AI13"/>
    <mergeCell ref="AJ13:AK13"/>
    <mergeCell ref="AJ14:AK14"/>
    <mergeCell ref="Z15:AC15"/>
    <mergeCell ref="AD15:AE15"/>
    <mergeCell ref="AF15:AI15"/>
    <mergeCell ref="AJ15:AK15"/>
    <mergeCell ref="Z16:AC16"/>
    <mergeCell ref="AD16:AE16"/>
    <mergeCell ref="AF16:AI16"/>
    <mergeCell ref="AJ16:AK16"/>
    <mergeCell ref="Z17:AC17"/>
    <mergeCell ref="AD17:AE17"/>
    <mergeCell ref="AF17:AI17"/>
    <mergeCell ref="AJ17:AK17"/>
    <mergeCell ref="Z18:AC18"/>
    <mergeCell ref="AD18:AE18"/>
    <mergeCell ref="AF18:AI18"/>
    <mergeCell ref="AJ18:AK18"/>
    <mergeCell ref="Z19:AC19"/>
    <mergeCell ref="AD19:AE19"/>
    <mergeCell ref="AF19:AI19"/>
    <mergeCell ref="AJ19:AK19"/>
  </mergeCells>
  <conditionalFormatting sqref="Q12:Q13 O12:O15 Q15 B12:B21 G12:L21">
    <cfRule type="expression" priority="19">
      <formula>"si numero (1=0%); sino numero (2=50%); sino numero (3=100%)"</formula>
    </cfRule>
  </conditionalFormatting>
  <conditionalFormatting sqref="V12:W22">
    <cfRule type="colorScale" priority="18">
      <colorScale>
        <cfvo type="num" val="1"/>
        <cfvo type="num" val="2"/>
        <cfvo type="num" val="3"/>
        <color rgb="FFFF0000"/>
        <color rgb="FFFFFF00"/>
        <color rgb="FF00B050"/>
      </colorScale>
    </cfRule>
  </conditionalFormatting>
  <conditionalFormatting sqref="Q14">
    <cfRule type="expression" priority="17">
      <formula>"si numero (1=0%); sino numero (2=50%); sino numero (3=100%)"</formula>
    </cfRule>
  </conditionalFormatting>
  <conditionalFormatting sqref="O16">
    <cfRule type="expression" priority="16">
      <formula>"si numero (1=0%); sino numero (2=50%); sino numero (3=100%)"</formula>
    </cfRule>
  </conditionalFormatting>
  <conditionalFormatting sqref="O17">
    <cfRule type="expression" priority="15">
      <formula>"si numero (1=0%); sino numero (2=50%); sino numero (3=100%)"</formula>
    </cfRule>
  </conditionalFormatting>
  <conditionalFormatting sqref="O18">
    <cfRule type="expression" priority="14">
      <formula>"si numero (1=0%); sino numero (2=50%); sino numero (3=100%)"</formula>
    </cfRule>
  </conditionalFormatting>
  <conditionalFormatting sqref="O19">
    <cfRule type="expression" priority="13">
      <formula>"si numero (1=0%); sino numero (2=50%); sino numero (3=100%)"</formula>
    </cfRule>
  </conditionalFormatting>
  <conditionalFormatting sqref="O20">
    <cfRule type="expression" priority="12">
      <formula>"si numero (1=0%); sino numero (2=50%); sino numero (3=100%)"</formula>
    </cfRule>
  </conditionalFormatting>
  <conditionalFormatting sqref="O21">
    <cfRule type="expression" priority="11">
      <formula>"si numero (1=0%); sino numero (2=50%); sino numero (3=100%)"</formula>
    </cfRule>
  </conditionalFormatting>
  <conditionalFormatting sqref="Q16">
    <cfRule type="expression" priority="10">
      <formula>"si numero (1=0%); sino numero (2=50%); sino numero (3=100%)"</formula>
    </cfRule>
  </conditionalFormatting>
  <conditionalFormatting sqref="Q17">
    <cfRule type="expression" priority="9">
      <formula>"si numero (1=0%); sino numero (2=50%); sino numero (3=100%)"</formula>
    </cfRule>
  </conditionalFormatting>
  <conditionalFormatting sqref="Q18">
    <cfRule type="expression" priority="8">
      <formula>"si numero (1=0%); sino numero (2=50%); sino numero (3=100%)"</formula>
    </cfRule>
  </conditionalFormatting>
  <conditionalFormatting sqref="Q19">
    <cfRule type="expression" priority="7">
      <formula>"si numero (1=0%); sino numero (2=50%); sino numero (3=100%)"</formula>
    </cfRule>
  </conditionalFormatting>
  <conditionalFormatting sqref="Q20">
    <cfRule type="expression" priority="6">
      <formula>"si numero (1=0%); sino numero (2=50%); sino numero (3=100%)"</formula>
    </cfRule>
  </conditionalFormatting>
  <conditionalFormatting sqref="Q21">
    <cfRule type="expression" priority="5">
      <formula>"si numero (1=0%); sino numero (2=50%); sino numero (3=100%)"</formula>
    </cfRule>
  </conditionalFormatting>
  <conditionalFormatting sqref="AD12:AE21">
    <cfRule type="containsText" dxfId="3" priority="3" operator="containsText" text="SI">
      <formula>NOT(ISERROR(SEARCH("SI",AD12)))</formula>
    </cfRule>
    <cfRule type="containsText" dxfId="2" priority="4" operator="containsText" text="NO">
      <formula>NOT(ISERROR(SEARCH("NO",AD12)))</formula>
    </cfRule>
  </conditionalFormatting>
  <conditionalFormatting sqref="AJ12:AK21">
    <cfRule type="containsText" dxfId="1" priority="2" operator="containsText" text="NO">
      <formula>NOT(ISERROR(SEARCH("NO",AJ12)))</formula>
    </cfRule>
  </conditionalFormatting>
  <conditionalFormatting sqref="AJ12:AK21">
    <cfRule type="containsText" dxfId="0" priority="1" operator="containsText" text="SI">
      <formula>NOT(ISERROR(SEARCH("SI",AJ12)))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C62"/>
  <sheetViews>
    <sheetView tabSelected="1" view="pageBreakPreview" zoomScale="90" zoomScaleNormal="90" zoomScaleSheetLayoutView="90" workbookViewId="0">
      <selection sqref="A1:C2"/>
    </sheetView>
  </sheetViews>
  <sheetFormatPr baseColWidth="10" defaultColWidth="11.44140625" defaultRowHeight="13.8" x14ac:dyDescent="0.25"/>
  <cols>
    <col min="1" max="1" width="9.109375" style="24" customWidth="1"/>
    <col min="2" max="2" width="8" style="24" customWidth="1"/>
    <col min="3" max="3" width="17.6640625" style="24" customWidth="1"/>
    <col min="4" max="4" width="51.88671875" style="24" customWidth="1"/>
    <col min="5" max="6" width="28.6640625" style="24" customWidth="1"/>
    <col min="7" max="7" width="5.44140625" style="26" customWidth="1"/>
    <col min="8" max="8" width="5.6640625" style="26" customWidth="1"/>
    <col min="9" max="9" width="28.6640625" style="24" customWidth="1"/>
    <col min="10" max="10" width="5.6640625" style="24" customWidth="1"/>
    <col min="11" max="11" width="5.5546875" style="24" customWidth="1"/>
    <col min="12" max="12" width="10.33203125" style="24" customWidth="1"/>
    <col min="13" max="13" width="19.6640625" style="24" customWidth="1"/>
    <col min="14" max="16384" width="11.44140625" style="24"/>
  </cols>
  <sheetData>
    <row r="1" spans="1:55" ht="41.25" customHeight="1" x14ac:dyDescent="0.25">
      <c r="A1" s="175"/>
      <c r="B1" s="175"/>
      <c r="C1" s="175"/>
      <c r="D1" s="164" t="s">
        <v>61</v>
      </c>
      <c r="E1" s="165"/>
      <c r="F1" s="165"/>
      <c r="G1" s="165"/>
      <c r="H1" s="165"/>
      <c r="I1" s="165"/>
      <c r="J1" s="165"/>
      <c r="K1" s="166"/>
      <c r="L1" s="19" t="s">
        <v>31</v>
      </c>
      <c r="M1" s="20" t="s">
        <v>54</v>
      </c>
    </row>
    <row r="2" spans="1:55" ht="32.25" customHeight="1" x14ac:dyDescent="0.25">
      <c r="A2" s="175"/>
      <c r="B2" s="175"/>
      <c r="C2" s="175"/>
      <c r="D2" s="167"/>
      <c r="E2" s="168"/>
      <c r="F2" s="168"/>
      <c r="G2" s="168"/>
      <c r="H2" s="168"/>
      <c r="I2" s="168"/>
      <c r="J2" s="168"/>
      <c r="K2" s="169"/>
      <c r="L2" s="19" t="s">
        <v>32</v>
      </c>
      <c r="M2" s="20" t="s">
        <v>34</v>
      </c>
    </row>
    <row r="3" spans="1:55" ht="23.25" customHeight="1" thickBot="1" x14ac:dyDescent="0.3">
      <c r="A3" s="33"/>
      <c r="B3" s="33"/>
      <c r="C3" s="33"/>
      <c r="D3" s="21"/>
      <c r="E3" s="21"/>
      <c r="F3" s="21"/>
      <c r="G3" s="21"/>
      <c r="H3" s="21"/>
      <c r="I3" s="21"/>
      <c r="J3" s="21"/>
      <c r="K3" s="21"/>
      <c r="L3" s="22"/>
      <c r="M3" s="23"/>
    </row>
    <row r="4" spans="1:55" ht="20.25" customHeight="1" thickBot="1" x14ac:dyDescent="0.3">
      <c r="A4" s="135" t="s">
        <v>68</v>
      </c>
      <c r="B4" s="136"/>
      <c r="C4" s="136"/>
      <c r="D4" s="137"/>
      <c r="E4" s="138"/>
      <c r="F4" s="139"/>
      <c r="G4" s="151" t="s">
        <v>63</v>
      </c>
      <c r="H4" s="152"/>
      <c r="I4" s="153"/>
      <c r="J4" s="154">
        <v>43334</v>
      </c>
      <c r="K4" s="155"/>
      <c r="L4" s="155"/>
      <c r="M4" s="156"/>
    </row>
    <row r="5" spans="1:55" ht="20.25" customHeight="1" thickBot="1" x14ac:dyDescent="0.3">
      <c r="A5" s="135" t="s">
        <v>66</v>
      </c>
      <c r="B5" s="136"/>
      <c r="C5" s="136"/>
      <c r="D5" s="137"/>
      <c r="E5" s="144" t="s">
        <v>56</v>
      </c>
      <c r="F5" s="144"/>
      <c r="G5" s="160" t="s">
        <v>64</v>
      </c>
      <c r="H5" s="161"/>
      <c r="I5" s="162"/>
      <c r="J5" s="157">
        <v>14</v>
      </c>
      <c r="K5" s="158"/>
      <c r="L5" s="158"/>
      <c r="M5" s="159"/>
    </row>
    <row r="6" spans="1:55" ht="12" customHeight="1" thickBot="1" x14ac:dyDescent="0.3">
      <c r="A6" s="163"/>
      <c r="B6" s="163"/>
      <c r="C6" s="163"/>
      <c r="D6" s="163"/>
      <c r="E6" s="163"/>
      <c r="F6" s="163"/>
      <c r="G6" s="163"/>
      <c r="H6" s="163"/>
      <c r="I6" s="163"/>
      <c r="J6" s="163"/>
      <c r="K6" s="163"/>
      <c r="L6" s="163"/>
      <c r="M6" s="163"/>
    </row>
    <row r="7" spans="1:55" ht="28.5" customHeight="1" thickBot="1" x14ac:dyDescent="0.3">
      <c r="A7" s="163"/>
      <c r="B7" s="163"/>
      <c r="C7" s="163"/>
      <c r="D7" s="163"/>
      <c r="E7" s="163"/>
      <c r="F7" s="163"/>
      <c r="G7" s="163"/>
      <c r="H7" s="163"/>
      <c r="I7" s="148" t="s">
        <v>65</v>
      </c>
      <c r="J7" s="149"/>
      <c r="K7" s="149"/>
      <c r="L7" s="149"/>
      <c r="M7" s="150"/>
    </row>
    <row r="8" spans="1:55" ht="67.5" customHeight="1" thickBot="1" x14ac:dyDescent="0.3">
      <c r="A8" s="145" t="s">
        <v>62</v>
      </c>
      <c r="B8" s="146"/>
      <c r="C8" s="147"/>
      <c r="D8" s="171" t="s">
        <v>42</v>
      </c>
      <c r="E8" s="142" t="s">
        <v>44</v>
      </c>
      <c r="F8" s="142" t="s">
        <v>45</v>
      </c>
      <c r="G8" s="140" t="s">
        <v>46</v>
      </c>
      <c r="H8" s="140" t="s">
        <v>47</v>
      </c>
      <c r="I8" s="142" t="s">
        <v>48</v>
      </c>
      <c r="J8" s="140" t="s">
        <v>50</v>
      </c>
      <c r="K8" s="140" t="s">
        <v>60</v>
      </c>
      <c r="L8" s="140" t="s">
        <v>52</v>
      </c>
      <c r="M8" s="173" t="s">
        <v>49</v>
      </c>
      <c r="BA8" s="24" t="s">
        <v>56</v>
      </c>
    </row>
    <row r="9" spans="1:55" ht="30.75" customHeight="1" thickBot="1" x14ac:dyDescent="0.3">
      <c r="A9" s="36" t="s">
        <v>40</v>
      </c>
      <c r="B9" s="37" t="s">
        <v>41</v>
      </c>
      <c r="C9" s="38" t="s">
        <v>43</v>
      </c>
      <c r="D9" s="172"/>
      <c r="E9" s="170"/>
      <c r="F9" s="143"/>
      <c r="G9" s="141"/>
      <c r="H9" s="141"/>
      <c r="I9" s="143"/>
      <c r="J9" s="141"/>
      <c r="K9" s="141"/>
      <c r="L9" s="141"/>
      <c r="M9" s="174"/>
      <c r="BA9" s="24" t="s">
        <v>55</v>
      </c>
    </row>
    <row r="10" spans="1:55" ht="132.75" customHeight="1" x14ac:dyDescent="0.25">
      <c r="A10" s="43" t="s">
        <v>69</v>
      </c>
      <c r="B10" s="43"/>
      <c r="C10" s="42" t="s">
        <v>71</v>
      </c>
      <c r="D10" s="66" t="s">
        <v>70</v>
      </c>
      <c r="E10" s="42" t="s">
        <v>84</v>
      </c>
      <c r="F10" s="55" t="s">
        <v>91</v>
      </c>
      <c r="G10" s="48">
        <v>43346</v>
      </c>
      <c r="H10" s="48">
        <v>43455</v>
      </c>
      <c r="I10" s="49"/>
      <c r="J10" s="50">
        <f>100/7</f>
        <v>14.285714285714286</v>
      </c>
      <c r="K10" s="51">
        <v>1</v>
      </c>
      <c r="L10" s="52">
        <f>IF(K10=1,0,IF(K10=2,J10/2,IF(K10=3,J10)))/100</f>
        <v>0</v>
      </c>
      <c r="M10" s="53" t="s">
        <v>90</v>
      </c>
      <c r="BA10" s="31" t="s">
        <v>57</v>
      </c>
    </row>
    <row r="11" spans="1:55" ht="200.25" customHeight="1" x14ac:dyDescent="0.25">
      <c r="A11" s="13"/>
      <c r="B11" s="13"/>
      <c r="C11" s="20" t="s">
        <v>72</v>
      </c>
      <c r="D11" s="67" t="s">
        <v>73</v>
      </c>
      <c r="E11" s="56" t="s">
        <v>93</v>
      </c>
      <c r="F11" s="55" t="s">
        <v>92</v>
      </c>
      <c r="G11" s="45"/>
      <c r="H11" s="45"/>
      <c r="I11" s="32"/>
      <c r="J11" s="46">
        <f t="shared" ref="J11:J13" si="0">100/7</f>
        <v>14.285714285714286</v>
      </c>
      <c r="K11" s="6">
        <v>1</v>
      </c>
      <c r="L11" s="47">
        <f t="shared" ref="L11:L13" si="1">IF(K11=1,0,IF(K11=2,J11/2,IF(K11=3,J11)))/100</f>
        <v>0</v>
      </c>
      <c r="M11" s="40" t="s">
        <v>90</v>
      </c>
      <c r="BA11" s="31" t="s">
        <v>59</v>
      </c>
      <c r="BB11" s="25"/>
      <c r="BC11" s="25"/>
    </row>
    <row r="12" spans="1:55" ht="161.25" customHeight="1" x14ac:dyDescent="0.25">
      <c r="A12" s="41"/>
      <c r="B12" s="41"/>
      <c r="C12" s="42" t="s">
        <v>74</v>
      </c>
      <c r="D12" s="68" t="s">
        <v>75</v>
      </c>
      <c r="E12" s="42" t="s">
        <v>94</v>
      </c>
      <c r="F12" s="65" t="s">
        <v>85</v>
      </c>
      <c r="G12" s="39"/>
      <c r="H12" s="39"/>
      <c r="I12" s="32"/>
      <c r="J12" s="34">
        <f t="shared" si="0"/>
        <v>14.285714285714286</v>
      </c>
      <c r="K12" s="6">
        <v>1</v>
      </c>
      <c r="L12" s="35">
        <f t="shared" si="1"/>
        <v>0</v>
      </c>
      <c r="M12" s="54" t="s">
        <v>90</v>
      </c>
      <c r="BA12" s="31" t="s">
        <v>58</v>
      </c>
      <c r="BB12" s="25"/>
      <c r="BC12" s="25"/>
    </row>
    <row r="13" spans="1:55" s="25" customFormat="1" ht="181.5" customHeight="1" x14ac:dyDescent="0.25">
      <c r="A13" s="13"/>
      <c r="B13" s="13"/>
      <c r="C13" s="20" t="s">
        <v>76</v>
      </c>
      <c r="D13" s="65" t="s">
        <v>77</v>
      </c>
      <c r="E13" s="65" t="s">
        <v>87</v>
      </c>
      <c r="F13" s="65" t="s">
        <v>86</v>
      </c>
      <c r="G13" s="39"/>
      <c r="H13" s="39"/>
      <c r="I13" s="32"/>
      <c r="J13" s="34">
        <f t="shared" si="0"/>
        <v>14.285714285714286</v>
      </c>
      <c r="K13" s="6">
        <v>1</v>
      </c>
      <c r="L13" s="35">
        <f t="shared" si="1"/>
        <v>0</v>
      </c>
      <c r="M13" s="54" t="s">
        <v>90</v>
      </c>
      <c r="BA13" s="25" t="s">
        <v>67</v>
      </c>
    </row>
    <row r="14" spans="1:55" s="63" customFormat="1" ht="181.5" customHeight="1" x14ac:dyDescent="0.25">
      <c r="A14" s="57"/>
      <c r="B14" s="57"/>
      <c r="C14" s="69" t="s">
        <v>78</v>
      </c>
      <c r="D14" s="64" t="s">
        <v>79</v>
      </c>
      <c r="E14" s="64" t="s">
        <v>88</v>
      </c>
      <c r="F14" s="64" t="s">
        <v>89</v>
      </c>
      <c r="G14" s="60">
        <v>43334</v>
      </c>
      <c r="H14" s="60">
        <v>43449</v>
      </c>
      <c r="I14" s="59"/>
      <c r="J14" s="61"/>
      <c r="K14" s="7"/>
      <c r="L14" s="62"/>
      <c r="M14" s="58" t="s">
        <v>90</v>
      </c>
    </row>
    <row r="15" spans="1:55" s="25" customFormat="1" ht="189.75" customHeight="1" x14ac:dyDescent="0.25">
      <c r="A15" s="13"/>
      <c r="B15" s="13"/>
      <c r="C15" s="20" t="s">
        <v>80</v>
      </c>
      <c r="D15" s="65" t="s">
        <v>81</v>
      </c>
      <c r="E15" s="64" t="s">
        <v>95</v>
      </c>
      <c r="F15" s="65" t="s">
        <v>96</v>
      </c>
      <c r="G15" s="45"/>
      <c r="H15" s="45"/>
      <c r="I15" s="32"/>
      <c r="J15" s="46"/>
      <c r="K15" s="6"/>
      <c r="L15" s="47"/>
      <c r="M15" s="40" t="s">
        <v>90</v>
      </c>
    </row>
    <row r="16" spans="1:55" s="25" customFormat="1" ht="181.5" customHeight="1" x14ac:dyDescent="0.25">
      <c r="A16" s="13"/>
      <c r="B16" s="13"/>
      <c r="C16" s="20" t="s">
        <v>82</v>
      </c>
      <c r="D16" s="65" t="s">
        <v>83</v>
      </c>
      <c r="E16" s="65" t="s">
        <v>95</v>
      </c>
      <c r="F16" s="65" t="s">
        <v>97</v>
      </c>
      <c r="G16" s="45"/>
      <c r="H16" s="45"/>
      <c r="I16" s="32"/>
      <c r="J16" s="46"/>
      <c r="K16" s="6"/>
      <c r="L16" s="47"/>
      <c r="M16" s="40" t="s">
        <v>90</v>
      </c>
    </row>
    <row r="17" spans="1:13" ht="33.75" customHeight="1" x14ac:dyDescent="0.25">
      <c r="I17" s="132" t="s">
        <v>53</v>
      </c>
      <c r="J17" s="133"/>
      <c r="K17" s="134"/>
      <c r="L17" s="44">
        <f>SUM(L10:L13)</f>
        <v>0</v>
      </c>
    </row>
    <row r="18" spans="1:13" ht="33" customHeight="1" x14ac:dyDescent="0.25">
      <c r="A18" s="27"/>
      <c r="B18" s="27"/>
      <c r="C18" s="27"/>
      <c r="D18" s="27"/>
      <c r="E18" s="27"/>
      <c r="F18" s="27"/>
      <c r="G18" s="28"/>
      <c r="H18" s="28"/>
      <c r="I18" s="29"/>
      <c r="J18" s="29"/>
      <c r="K18" s="29"/>
      <c r="L18" s="30"/>
      <c r="M18" s="27"/>
    </row>
    <row r="19" spans="1:13" ht="39.75" customHeight="1" x14ac:dyDescent="0.25">
      <c r="A19" s="131" t="s">
        <v>51</v>
      </c>
      <c r="B19" s="131"/>
      <c r="C19" s="131"/>
      <c r="D19" s="131"/>
      <c r="E19" s="131"/>
      <c r="F19" s="131"/>
      <c r="G19" s="131"/>
      <c r="H19" s="131"/>
      <c r="I19" s="131"/>
      <c r="J19" s="131"/>
      <c r="K19" s="131"/>
      <c r="L19" s="131"/>
      <c r="M19" s="131"/>
    </row>
    <row r="20" spans="1:13" ht="17.25" customHeight="1" x14ac:dyDescent="0.25"/>
    <row r="21" spans="1:13" ht="29.25" customHeight="1" x14ac:dyDescent="0.25"/>
    <row r="22" spans="1:13" ht="29.25" customHeight="1" x14ac:dyDescent="0.25"/>
    <row r="23" spans="1:13" ht="29.25" customHeight="1" x14ac:dyDescent="0.25"/>
    <row r="24" spans="1:13" ht="18.75" customHeight="1" x14ac:dyDescent="0.25"/>
    <row r="25" spans="1:13" ht="53.25" customHeight="1" x14ac:dyDescent="0.25"/>
    <row r="26" spans="1:13" ht="78.75" customHeight="1" x14ac:dyDescent="0.25"/>
    <row r="27" spans="1:13" ht="25.5" customHeight="1" x14ac:dyDescent="0.25"/>
    <row r="28" spans="1:13" ht="25.5" customHeight="1" x14ac:dyDescent="0.25"/>
    <row r="29" spans="1:13" ht="31.5" customHeight="1" x14ac:dyDescent="0.25"/>
    <row r="30" spans="1:13" ht="21" customHeight="1" x14ac:dyDescent="0.25"/>
    <row r="31" spans="1:13" ht="21" customHeight="1" x14ac:dyDescent="0.25"/>
    <row r="32" spans="1:13" ht="20.25" customHeight="1" x14ac:dyDescent="0.25">
      <c r="G32" s="24"/>
      <c r="H32" s="24"/>
    </row>
    <row r="33" spans="7:8" ht="21.75" customHeight="1" x14ac:dyDescent="0.25">
      <c r="G33" s="24"/>
      <c r="H33" s="24"/>
    </row>
    <row r="34" spans="7:8" ht="17.25" customHeight="1" x14ac:dyDescent="0.25">
      <c r="G34" s="24"/>
      <c r="H34" s="24"/>
    </row>
    <row r="35" spans="7:8" ht="18" customHeight="1" x14ac:dyDescent="0.25">
      <c r="G35" s="24"/>
      <c r="H35" s="24"/>
    </row>
    <row r="36" spans="7:8" ht="18" customHeight="1" x14ac:dyDescent="0.25">
      <c r="G36" s="24"/>
      <c r="H36" s="24"/>
    </row>
    <row r="37" spans="7:8" ht="22.5" customHeight="1" x14ac:dyDescent="0.25">
      <c r="G37" s="24"/>
      <c r="H37" s="24"/>
    </row>
    <row r="38" spans="7:8" ht="21" customHeight="1" x14ac:dyDescent="0.25">
      <c r="G38" s="24"/>
      <c r="H38" s="24"/>
    </row>
    <row r="39" spans="7:8" ht="20.25" customHeight="1" x14ac:dyDescent="0.25">
      <c r="G39" s="24"/>
      <c r="H39" s="24"/>
    </row>
    <row r="40" spans="7:8" ht="19.5" customHeight="1" x14ac:dyDescent="0.25">
      <c r="G40" s="24"/>
      <c r="H40" s="24"/>
    </row>
    <row r="41" spans="7:8" ht="20.25" customHeight="1" x14ac:dyDescent="0.25">
      <c r="G41" s="24"/>
      <c r="H41" s="24"/>
    </row>
    <row r="42" spans="7:8" ht="21" customHeight="1" x14ac:dyDescent="0.25">
      <c r="G42" s="24"/>
      <c r="H42" s="24"/>
    </row>
    <row r="43" spans="7:8" ht="18" customHeight="1" x14ac:dyDescent="0.25">
      <c r="G43" s="24"/>
      <c r="H43" s="24"/>
    </row>
    <row r="44" spans="7:8" ht="19.5" customHeight="1" x14ac:dyDescent="0.25">
      <c r="G44" s="24"/>
      <c r="H44" s="24"/>
    </row>
    <row r="45" spans="7:8" ht="18" customHeight="1" x14ac:dyDescent="0.25">
      <c r="G45" s="24"/>
      <c r="H45" s="24"/>
    </row>
    <row r="46" spans="7:8" ht="27.75" customHeight="1" x14ac:dyDescent="0.25">
      <c r="G46" s="24"/>
      <c r="H46" s="24"/>
    </row>
    <row r="47" spans="7:8" ht="21.75" customHeight="1" x14ac:dyDescent="0.25">
      <c r="G47" s="24"/>
      <c r="H47" s="24"/>
    </row>
    <row r="48" spans="7:8" ht="24" customHeight="1" x14ac:dyDescent="0.25">
      <c r="G48" s="24"/>
      <c r="H48" s="24"/>
    </row>
    <row r="49" spans="7:8" ht="18" customHeight="1" x14ac:dyDescent="0.25">
      <c r="G49" s="24"/>
      <c r="H49" s="24"/>
    </row>
    <row r="50" spans="7:8" ht="21" customHeight="1" x14ac:dyDescent="0.25">
      <c r="G50" s="24"/>
      <c r="H50" s="24"/>
    </row>
    <row r="51" spans="7:8" ht="18.75" customHeight="1" x14ac:dyDescent="0.25">
      <c r="G51" s="24"/>
      <c r="H51" s="24"/>
    </row>
    <row r="52" spans="7:8" ht="24" customHeight="1" x14ac:dyDescent="0.25">
      <c r="G52" s="24"/>
      <c r="H52" s="24"/>
    </row>
    <row r="53" spans="7:8" ht="27" customHeight="1" x14ac:dyDescent="0.25">
      <c r="G53" s="24"/>
      <c r="H53" s="24"/>
    </row>
    <row r="54" spans="7:8" ht="25.5" customHeight="1" x14ac:dyDescent="0.25">
      <c r="G54" s="24"/>
      <c r="H54" s="24"/>
    </row>
    <row r="55" spans="7:8" ht="18" customHeight="1" x14ac:dyDescent="0.25">
      <c r="G55" s="24"/>
      <c r="H55" s="24"/>
    </row>
    <row r="56" spans="7:8" ht="18" customHeight="1" x14ac:dyDescent="0.25">
      <c r="G56" s="24"/>
      <c r="H56" s="24"/>
    </row>
    <row r="57" spans="7:8" ht="18.75" customHeight="1" x14ac:dyDescent="0.25">
      <c r="G57" s="24"/>
      <c r="H57" s="24"/>
    </row>
    <row r="58" spans="7:8" ht="15" customHeight="1" x14ac:dyDescent="0.25">
      <c r="G58" s="24"/>
      <c r="H58" s="24"/>
    </row>
    <row r="59" spans="7:8" ht="23.25" customHeight="1" x14ac:dyDescent="0.25">
      <c r="G59" s="24"/>
      <c r="H59" s="24"/>
    </row>
    <row r="60" spans="7:8" ht="21" customHeight="1" x14ac:dyDescent="0.25">
      <c r="G60" s="24"/>
      <c r="H60" s="24"/>
    </row>
    <row r="61" spans="7:8" ht="19.5" customHeight="1" x14ac:dyDescent="0.25">
      <c r="G61" s="24"/>
      <c r="H61" s="24"/>
    </row>
    <row r="62" spans="7:8" ht="17.25" customHeight="1" x14ac:dyDescent="0.25">
      <c r="G62" s="24"/>
      <c r="H62" s="24"/>
    </row>
  </sheetData>
  <dataConsolidate/>
  <mergeCells count="26">
    <mergeCell ref="D1:K2"/>
    <mergeCell ref="A6:M6"/>
    <mergeCell ref="A5:D5"/>
    <mergeCell ref="H8:H9"/>
    <mergeCell ref="G8:G9"/>
    <mergeCell ref="F8:F9"/>
    <mergeCell ref="E8:E9"/>
    <mergeCell ref="D8:D9"/>
    <mergeCell ref="M8:M9"/>
    <mergeCell ref="L8:L9"/>
    <mergeCell ref="A1:C2"/>
    <mergeCell ref="A19:M19"/>
    <mergeCell ref="I17:K17"/>
    <mergeCell ref="A4:D4"/>
    <mergeCell ref="E4:F4"/>
    <mergeCell ref="K8:K9"/>
    <mergeCell ref="J8:J9"/>
    <mergeCell ref="I8:I9"/>
    <mergeCell ref="E5:F5"/>
    <mergeCell ref="A8:C8"/>
    <mergeCell ref="I7:M7"/>
    <mergeCell ref="G4:I4"/>
    <mergeCell ref="J4:M4"/>
    <mergeCell ref="J5:M5"/>
    <mergeCell ref="G5:I5"/>
    <mergeCell ref="A7:H7"/>
  </mergeCells>
  <conditionalFormatting sqref="G10:H10 C10:C16 G13:H16 G11:G12 F12:F14 F16">
    <cfRule type="expression" priority="28">
      <formula>"si numero (1=0%); sino numero (2=50%); sino numero (3=100%)"</formula>
    </cfRule>
  </conditionalFormatting>
  <conditionalFormatting sqref="K10:K16">
    <cfRule type="colorScale" priority="27">
      <colorScale>
        <cfvo type="num" val="1"/>
        <cfvo type="num" val="2"/>
        <cfvo type="num" val="3"/>
        <color rgb="FFFF0000"/>
        <color rgb="FFFFFF00"/>
        <color rgb="FF00B050"/>
      </colorScale>
    </cfRule>
  </conditionalFormatting>
  <conditionalFormatting sqref="H11">
    <cfRule type="expression" priority="8">
      <formula>"si numero (1=0%); sino numero (2=50%); sino numero (3=100%)"</formula>
    </cfRule>
  </conditionalFormatting>
  <conditionalFormatting sqref="H12">
    <cfRule type="expression" priority="7">
      <formula>"si numero (1=0%); sino numero (2=50%); sino numero (3=100%)"</formula>
    </cfRule>
  </conditionalFormatting>
  <conditionalFormatting sqref="F10">
    <cfRule type="expression" priority="2">
      <formula>"si numero (1=0%); sino numero (2=50%); sino numero (3=100%)"</formula>
    </cfRule>
  </conditionalFormatting>
  <conditionalFormatting sqref="F11">
    <cfRule type="expression" priority="1">
      <formula>"si numero (1=0%); sino numero (2=50%); sino numero (3=100%)"</formula>
    </cfRule>
  </conditionalFormatting>
  <dataValidations disablePrompts="1" count="1">
    <dataValidation type="list" allowBlank="1" showInputMessage="1" showErrorMessage="1" sqref="E5:F5">
      <formula1>$BA$7:$BA$13</formula1>
    </dataValidation>
  </dataValidations>
  <printOptions horizontalCentered="1"/>
  <pageMargins left="0.25196850393700793" right="0.25196850393700793" top="0.74803149606299213" bottom="0.74803149606299213" header="0.31496062992125984" footer="0.31496062992125984"/>
  <pageSetup paperSize="5" scale="21" orientation="landscape" r:id="rId1"/>
  <colBreaks count="2" manualBreakCount="2">
    <brk id="13" max="1048575" man="1"/>
    <brk id="36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Indicadores del Proceso</vt:lpstr>
      <vt:lpstr>Hoja 1</vt:lpstr>
      <vt:lpstr>'Hoja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2017-05-11T13:44:18Z</cp:lastPrinted>
  <dcterms:created xsi:type="dcterms:W3CDTF">2015-05-13T20:29:39Z</dcterms:created>
  <dcterms:modified xsi:type="dcterms:W3CDTF">2018-08-28T16:46:24Z</dcterms:modified>
</cp:coreProperties>
</file>